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<sst xmlns="http://schemas.openxmlformats.org/spreadsheetml/2006/main" count="46" uniqueCount="35">
  <si>
    <t>Действие</t>
  </si>
  <si>
    <t>Единица измерения закупки</t>
  </si>
  <si>
    <t>Количество</t>
  </si>
  <si>
    <t>Цена за единиицу</t>
  </si>
  <si>
    <t>Наименование закупки</t>
  </si>
  <si>
    <t>Финансирование</t>
  </si>
  <si>
    <t>ПМГ ГЭФ</t>
  </si>
  <si>
    <t>Другой источник</t>
  </si>
  <si>
    <t>Общая сумма</t>
  </si>
  <si>
    <t>Комментарии</t>
  </si>
  <si>
    <t>Номер мероприятия и название</t>
  </si>
  <si>
    <t>Всего</t>
  </si>
  <si>
    <t>Мероприятие 2.3. Искусственное инкубирование яиц</t>
  </si>
  <si>
    <t>Мероприятие 2.4. Взращивание молодняка до момента возможной реинтродукции</t>
  </si>
  <si>
    <t>Мероприятие 3.1. Транспортировка молодняка до гнездового ареала</t>
  </si>
  <si>
    <t>Мероприятие 3.3. Мониторинг процесса реинтродукции</t>
  </si>
  <si>
    <t>штука</t>
  </si>
  <si>
    <t>Инкубатор от компании
Brinsea с постоянным контролем параметров влажности, температуры и стерильности Z7 RAPTOR Contact Incubator.</t>
  </si>
  <si>
    <t>Брудер от компании Brinsea TLC-50 Advance Brooder/Recovery Incubator/Intensive Care Unit</t>
  </si>
  <si>
    <t>закуп</t>
  </si>
  <si>
    <t>голова</t>
  </si>
  <si>
    <t>Подготовка 10  птенцов балобана для реинтродукции в природу</t>
  </si>
  <si>
    <t>Бинокль Leica 10x42
Ultravid HD Plus Binocular</t>
  </si>
  <si>
    <t>ИТОГО</t>
  </si>
  <si>
    <t>Фотоловушка Bushnell Trophy Cam Essential E3</t>
  </si>
  <si>
    <t>предоставление</t>
  </si>
  <si>
    <t>Принтер Canon i-Sensis MF247</t>
  </si>
  <si>
    <t>Персональный компьютер AV-TECH</t>
  </si>
  <si>
    <t>Инкубатор от компании
Masalles C30-S с постоянным контролем параметров влажности, температуры и стерильности.</t>
  </si>
  <si>
    <t>плата за использование автомобиля ВАЗ-2329 — Lada 4x4 Пикап</t>
  </si>
  <si>
    <t>заработная плата</t>
  </si>
  <si>
    <t xml:space="preserve">оплата работы специалистов проекта </t>
  </si>
  <si>
    <t>контракт</t>
  </si>
  <si>
    <t xml:space="preserve">ПРООН ISS </t>
  </si>
  <si>
    <t xml:space="preserve">Мероприятие 4.1. Анализ результатов и публикация
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</si>
</sst>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UZS&quot;;\-#,##0\ &quot;UZS&quot;"/>
    <numFmt numFmtId="173" formatCode="#,##0\ &quot;UZS&quot;;[Red]\-#,##0\ &quot;UZS&quot;"/>
    <numFmt numFmtId="174" formatCode="#,##0.00\ &quot;UZS&quot;;\-#,##0.00\ &quot;UZS&quot;"/>
    <numFmt numFmtId="175" formatCode="#,##0.00\ &quot;UZS&quot;;[Red]\-#,##0.00\ &quot;UZS&quot;"/>
    <numFmt numFmtId="176" formatCode="_-* #,##0\ &quot;UZS&quot;_-;\-* #,##0\ &quot;UZS&quot;_-;_-* &quot;-&quot;\ &quot;UZS&quot;_-;_-@_-"/>
    <numFmt numFmtId="177" formatCode="_-* #,##0\ _U_Z_S_-;\-* #,##0\ _U_Z_S_-;_-* &quot;-&quot;\ _U_Z_S_-;_-@_-"/>
    <numFmt numFmtId="178" formatCode="_-* #,##0.00\ &quot;UZS&quot;_-;\-* #,##0.00\ &quot;UZS&quot;_-;_-* &quot;-&quot;??\ &quot;UZS&quot;_-;_-@_-"/>
    <numFmt numFmtId="179" formatCode="_-* #,##0.00\ _U_Z_S_-;\-* #,##0.00\ _U_Z_S_-;_-* &quot;-&quot;??\ _U_Z_S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[$$-409]#,##0.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96" fontId="0" fillId="0" borderId="13" xfId="0" applyNumberForma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96" fontId="0" fillId="0" borderId="13" xfId="0" applyNumberFormat="1" applyFont="1" applyBorder="1" applyAlignment="1">
      <alignment horizontal="center" vertical="center"/>
    </xf>
    <xf numFmtId="196" fontId="0" fillId="0" borderId="13" xfId="0" applyNumberFormat="1" applyFont="1" applyBorder="1" applyAlignment="1">
      <alignment horizontal="center" vertical="center" wrapText="1"/>
    </xf>
    <xf numFmtId="9" fontId="0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96" fontId="2" fillId="0" borderId="13" xfId="0" applyNumberFormat="1" applyFont="1" applyBorder="1" applyAlignment="1">
      <alignment horizontal="center" vertical="center" wrapText="1"/>
    </xf>
    <xf numFmtId="196" fontId="0" fillId="0" borderId="13" xfId="0" applyNumberFormat="1" applyBorder="1" applyAlignment="1">
      <alignment horizontal="center" vertical="center"/>
    </xf>
    <xf numFmtId="9" fontId="0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PageLayoutView="0" workbookViewId="0" topLeftCell="A1">
      <pane ySplit="2" topLeftCell="A6" activePane="bottomLeft" state="frozen"/>
      <selection pane="topLeft" activeCell="A1" sqref="A1"/>
      <selection pane="bottomLeft" activeCell="A4" sqref="A4:A5"/>
    </sheetView>
  </sheetViews>
  <sheetFormatPr defaultColWidth="8.8515625" defaultRowHeight="12.75"/>
  <cols>
    <col min="1" max="1" width="20.8515625" style="3" customWidth="1"/>
    <col min="2" max="2" width="15.00390625" style="3" customWidth="1"/>
    <col min="3" max="3" width="20.7109375" style="3" bestFit="1" customWidth="1"/>
    <col min="4" max="4" width="11.140625" style="3" customWidth="1"/>
    <col min="5" max="5" width="10.8515625" style="3" bestFit="1" customWidth="1"/>
    <col min="6" max="6" width="14.421875" style="3" customWidth="1"/>
    <col min="7" max="7" width="10.8515625" style="1" customWidth="1"/>
    <col min="8" max="8" width="11.28125" style="1" customWidth="1"/>
    <col min="9" max="9" width="11.421875" style="2" customWidth="1"/>
    <col min="10" max="10" width="17.00390625" style="2" customWidth="1"/>
    <col min="11" max="11" width="73.421875" style="0" customWidth="1"/>
  </cols>
  <sheetData>
    <row r="1" spans="1:10" ht="12.75">
      <c r="A1" s="11"/>
      <c r="B1" s="11"/>
      <c r="C1" s="11"/>
      <c r="D1" s="11"/>
      <c r="E1" s="11"/>
      <c r="F1" s="11"/>
      <c r="G1" s="12" t="s">
        <v>5</v>
      </c>
      <c r="H1" s="13"/>
      <c r="I1" s="14"/>
      <c r="J1" s="15"/>
    </row>
    <row r="2" spans="1:10" ht="38.25">
      <c r="A2" s="4" t="s">
        <v>10</v>
      </c>
      <c r="B2" s="4" t="s">
        <v>0</v>
      </c>
      <c r="C2" s="4" t="s">
        <v>4</v>
      </c>
      <c r="D2" s="4" t="s">
        <v>1</v>
      </c>
      <c r="E2" s="4" t="s">
        <v>2</v>
      </c>
      <c r="F2" s="4" t="s">
        <v>3</v>
      </c>
      <c r="G2" s="4" t="s">
        <v>6</v>
      </c>
      <c r="H2" s="4" t="s">
        <v>7</v>
      </c>
      <c r="I2" s="4" t="s">
        <v>8</v>
      </c>
      <c r="J2" s="9" t="s">
        <v>9</v>
      </c>
    </row>
    <row r="3" spans="1:10" ht="28.5" customHeight="1">
      <c r="A3" s="16" t="s">
        <v>21</v>
      </c>
      <c r="B3" s="17"/>
      <c r="C3" s="18"/>
      <c r="D3" s="7" t="s">
        <v>20</v>
      </c>
      <c r="E3" s="7">
        <v>6</v>
      </c>
      <c r="F3" s="19">
        <v>7000</v>
      </c>
      <c r="G3" s="19">
        <v>0</v>
      </c>
      <c r="H3" s="19">
        <f>E3*F3</f>
        <v>42000</v>
      </c>
      <c r="I3" s="19">
        <f aca="true" t="shared" si="0" ref="I3:I11">G3+H3</f>
        <v>42000</v>
      </c>
      <c r="J3" s="7"/>
    </row>
    <row r="4" spans="1:11" ht="150">
      <c r="A4" s="20" t="s">
        <v>12</v>
      </c>
      <c r="B4" s="21" t="s">
        <v>19</v>
      </c>
      <c r="C4" s="10" t="s">
        <v>17</v>
      </c>
      <c r="D4" s="7" t="s">
        <v>16</v>
      </c>
      <c r="E4" s="7">
        <v>2</v>
      </c>
      <c r="F4" s="19">
        <v>11440</v>
      </c>
      <c r="G4" s="19">
        <f>E4*F4</f>
        <v>22880</v>
      </c>
      <c r="H4" s="19">
        <v>0</v>
      </c>
      <c r="I4" s="19">
        <f t="shared" si="0"/>
        <v>22880</v>
      </c>
      <c r="J4" s="7"/>
      <c r="K4" s="6"/>
    </row>
    <row r="5" spans="1:11" ht="135">
      <c r="A5" s="22"/>
      <c r="B5" s="23"/>
      <c r="C5" s="10" t="s">
        <v>28</v>
      </c>
      <c r="D5" s="7" t="s">
        <v>16</v>
      </c>
      <c r="E5" s="7">
        <v>2</v>
      </c>
      <c r="F5" s="19">
        <v>4322.5</v>
      </c>
      <c r="G5" s="19">
        <f>E5*F5</f>
        <v>8645</v>
      </c>
      <c r="H5" s="19">
        <v>0</v>
      </c>
      <c r="I5" s="19">
        <f t="shared" si="0"/>
        <v>8645</v>
      </c>
      <c r="J5" s="7"/>
      <c r="K5" s="6"/>
    </row>
    <row r="6" spans="1:10" ht="90">
      <c r="A6" s="24" t="s">
        <v>13</v>
      </c>
      <c r="B6" s="7" t="s">
        <v>19</v>
      </c>
      <c r="C6" s="10" t="s">
        <v>18</v>
      </c>
      <c r="D6" s="7" t="s">
        <v>16</v>
      </c>
      <c r="E6" s="7">
        <v>4</v>
      </c>
      <c r="F6" s="19">
        <v>1333</v>
      </c>
      <c r="G6" s="19">
        <f>E6*F6</f>
        <v>5332</v>
      </c>
      <c r="H6" s="19">
        <v>0</v>
      </c>
      <c r="I6" s="19">
        <f t="shared" si="0"/>
        <v>5332</v>
      </c>
      <c r="J6" s="7"/>
    </row>
    <row r="7" spans="1:10" ht="72.75" customHeight="1">
      <c r="A7" s="24" t="s">
        <v>14</v>
      </c>
      <c r="B7" s="7" t="s">
        <v>25</v>
      </c>
      <c r="C7" s="10" t="s">
        <v>29</v>
      </c>
      <c r="D7" s="7" t="s">
        <v>16</v>
      </c>
      <c r="E7" s="7">
        <v>1</v>
      </c>
      <c r="F7" s="19">
        <f>3000</f>
        <v>3000</v>
      </c>
      <c r="G7" s="19">
        <v>0</v>
      </c>
      <c r="H7" s="19">
        <f>E7*F7</f>
        <v>3000</v>
      </c>
      <c r="I7" s="19">
        <f t="shared" si="0"/>
        <v>3000</v>
      </c>
      <c r="J7" s="7"/>
    </row>
    <row r="8" spans="1:10" ht="55.5" customHeight="1">
      <c r="A8" s="25" t="s">
        <v>15</v>
      </c>
      <c r="B8" s="7" t="s">
        <v>19</v>
      </c>
      <c r="C8" s="10" t="s">
        <v>22</v>
      </c>
      <c r="D8" s="7" t="s">
        <v>16</v>
      </c>
      <c r="E8" s="7">
        <v>3</v>
      </c>
      <c r="F8" s="19">
        <v>2989</v>
      </c>
      <c r="G8" s="19">
        <v>8967</v>
      </c>
      <c r="H8" s="19">
        <v>0</v>
      </c>
      <c r="I8" s="19">
        <f t="shared" si="0"/>
        <v>8967</v>
      </c>
      <c r="J8" s="7"/>
    </row>
    <row r="9" spans="1:10" ht="45">
      <c r="A9" s="25"/>
      <c r="B9" s="7" t="s">
        <v>19</v>
      </c>
      <c r="C9" s="10" t="s">
        <v>24</v>
      </c>
      <c r="D9" s="7" t="s">
        <v>16</v>
      </c>
      <c r="E9" s="7">
        <v>5</v>
      </c>
      <c r="F9" s="19">
        <v>300</v>
      </c>
      <c r="G9" s="19">
        <v>1500</v>
      </c>
      <c r="H9" s="19">
        <v>0</v>
      </c>
      <c r="I9" s="19">
        <f t="shared" si="0"/>
        <v>1500</v>
      </c>
      <c r="J9" s="7"/>
    </row>
    <row r="10" spans="1:10" ht="45.75" customHeight="1">
      <c r="A10" s="20" t="s">
        <v>34</v>
      </c>
      <c r="B10" s="21" t="s">
        <v>19</v>
      </c>
      <c r="C10" s="10" t="s">
        <v>26</v>
      </c>
      <c r="D10" s="7" t="s">
        <v>16</v>
      </c>
      <c r="E10" s="7">
        <v>1</v>
      </c>
      <c r="F10" s="19">
        <v>500</v>
      </c>
      <c r="G10" s="19">
        <v>500</v>
      </c>
      <c r="H10" s="19">
        <v>0</v>
      </c>
      <c r="I10" s="19">
        <f t="shared" si="0"/>
        <v>500</v>
      </c>
      <c r="J10" s="7"/>
    </row>
    <row r="11" spans="1:10" ht="40.5" customHeight="1">
      <c r="A11" s="22"/>
      <c r="B11" s="23"/>
      <c r="C11" s="10" t="s">
        <v>27</v>
      </c>
      <c r="D11" s="7" t="s">
        <v>16</v>
      </c>
      <c r="E11" s="7">
        <v>1</v>
      </c>
      <c r="F11" s="19">
        <v>1000</v>
      </c>
      <c r="G11" s="19">
        <v>1000</v>
      </c>
      <c r="H11" s="19">
        <v>0</v>
      </c>
      <c r="I11" s="19">
        <f t="shared" si="0"/>
        <v>1000</v>
      </c>
      <c r="J11" s="7"/>
    </row>
    <row r="12" spans="1:10" ht="40.5" customHeight="1">
      <c r="A12" s="26"/>
      <c r="B12" s="27" t="s">
        <v>31</v>
      </c>
      <c r="C12" s="27" t="s">
        <v>30</v>
      </c>
      <c r="D12" s="8" t="s">
        <v>32</v>
      </c>
      <c r="E12" s="8">
        <v>4</v>
      </c>
      <c r="F12" s="19">
        <v>5400</v>
      </c>
      <c r="G12" s="28">
        <v>0</v>
      </c>
      <c r="H12" s="19">
        <f>E12*F12</f>
        <v>21600</v>
      </c>
      <c r="I12" s="29">
        <f>G12+H12</f>
        <v>21600</v>
      </c>
      <c r="J12" s="30"/>
    </row>
    <row r="13" spans="1:10" ht="12.75">
      <c r="A13" s="31" t="s">
        <v>11</v>
      </c>
      <c r="B13" s="7"/>
      <c r="C13" s="7"/>
      <c r="D13" s="7"/>
      <c r="E13" s="7"/>
      <c r="F13" s="7"/>
      <c r="G13" s="32">
        <f>SUM(G3:G12)</f>
        <v>48824</v>
      </c>
      <c r="H13" s="32">
        <f>SUM(H3:H12)</f>
        <v>66600</v>
      </c>
      <c r="I13" s="32">
        <f>SUM(I3:I12)</f>
        <v>115424</v>
      </c>
      <c r="J13" s="7"/>
    </row>
    <row r="14" spans="1:10" ht="15">
      <c r="A14" s="24" t="s">
        <v>33</v>
      </c>
      <c r="B14" s="7"/>
      <c r="C14" s="10"/>
      <c r="D14" s="11"/>
      <c r="E14" s="11"/>
      <c r="F14" s="11"/>
      <c r="G14" s="33">
        <f>1176</f>
        <v>1176</v>
      </c>
      <c r="H14" s="11"/>
      <c r="I14" s="11"/>
      <c r="J14" s="34"/>
    </row>
    <row r="15" spans="1:11" ht="12.75" customHeight="1">
      <c r="A15" s="35" t="s">
        <v>23</v>
      </c>
      <c r="B15" s="11"/>
      <c r="C15" s="11"/>
      <c r="D15" s="11"/>
      <c r="E15" s="11"/>
      <c r="F15" s="11"/>
      <c r="G15" s="33">
        <f>G13+G14</f>
        <v>50000</v>
      </c>
      <c r="H15" s="33">
        <f>H13</f>
        <v>66600</v>
      </c>
      <c r="I15" s="33">
        <f>G15+H15</f>
        <v>116600</v>
      </c>
      <c r="J15" s="11"/>
      <c r="K15" s="1"/>
    </row>
    <row r="16" spans="1:11" ht="12.75" customHeight="1">
      <c r="A16" s="5"/>
      <c r="B16" s="1"/>
      <c r="C16" s="1"/>
      <c r="D16" s="1"/>
      <c r="E16" s="1"/>
      <c r="F16" s="1"/>
      <c r="I16" s="1"/>
      <c r="J16" s="1"/>
      <c r="K16" s="1"/>
    </row>
    <row r="17" spans="1:11" ht="12.75">
      <c r="A17" s="1"/>
      <c r="B17" s="1"/>
      <c r="C17" s="1"/>
      <c r="D17" s="1"/>
      <c r="E17" s="1"/>
      <c r="F17" s="1"/>
      <c r="I17" s="1"/>
      <c r="J17" s="1"/>
      <c r="K17" s="1"/>
    </row>
    <row r="18" spans="1:11" ht="12.75">
      <c r="A18" s="1"/>
      <c r="B18" s="1"/>
      <c r="C18" s="1"/>
      <c r="D18" s="1"/>
      <c r="E18" s="1"/>
      <c r="F18" s="1"/>
      <c r="I18" s="1"/>
      <c r="J18" s="1"/>
      <c r="K18" s="1"/>
    </row>
    <row r="19" spans="1:11" ht="12.75">
      <c r="A19" s="1"/>
      <c r="B19" s="1"/>
      <c r="C19" s="1"/>
      <c r="D19" s="1"/>
      <c r="E19" s="1"/>
      <c r="F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I54" s="1"/>
      <c r="J54" s="1"/>
      <c r="K54" s="1"/>
    </row>
    <row r="55" spans="1:11" ht="12.75">
      <c r="A55" s="1"/>
      <c r="B55" s="1"/>
      <c r="C55" s="1"/>
      <c r="D55" s="1"/>
      <c r="E55" s="1"/>
      <c r="F55" s="1"/>
      <c r="I55" s="1"/>
      <c r="J55" s="1"/>
      <c r="K55" s="1"/>
    </row>
    <row r="56" spans="1:11" ht="12.75">
      <c r="A56" s="1"/>
      <c r="B56" s="1"/>
      <c r="C56" s="1"/>
      <c r="D56" s="1"/>
      <c r="E56" s="1"/>
      <c r="F56" s="1"/>
      <c r="I56" s="1"/>
      <c r="J56" s="1"/>
      <c r="K56" s="1"/>
    </row>
    <row r="57" spans="1:11" ht="12.75">
      <c r="A57" s="1"/>
      <c r="B57" s="1"/>
      <c r="C57" s="1"/>
      <c r="D57" s="1"/>
      <c r="E57" s="1"/>
      <c r="F57" s="1"/>
      <c r="I57" s="1"/>
      <c r="J57" s="1"/>
      <c r="K57" s="1"/>
    </row>
    <row r="58" spans="1:11" ht="12.75">
      <c r="A58" s="1"/>
      <c r="B58" s="1"/>
      <c r="C58" s="1"/>
      <c r="D58" s="1"/>
      <c r="E58" s="1"/>
      <c r="F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I61" s="1"/>
      <c r="J61" s="1"/>
      <c r="K61" s="1"/>
    </row>
    <row r="62" spans="1:11" ht="12.75">
      <c r="A62" s="1"/>
      <c r="B62" s="1"/>
      <c r="C62" s="1"/>
      <c r="D62" s="1"/>
      <c r="E62" s="1"/>
      <c r="F62" s="1"/>
      <c r="I62" s="1"/>
      <c r="J62" s="1"/>
      <c r="K62" s="1"/>
    </row>
    <row r="63" spans="1:11" ht="12.75">
      <c r="A63" s="1"/>
      <c r="B63" s="1"/>
      <c r="C63" s="1"/>
      <c r="D63" s="1"/>
      <c r="E63" s="1"/>
      <c r="F63" s="1"/>
      <c r="I63" s="1"/>
      <c r="J63" s="1"/>
      <c r="K63" s="1"/>
    </row>
    <row r="64" spans="1:11" ht="12.75">
      <c r="A64" s="1"/>
      <c r="B64" s="1"/>
      <c r="C64" s="1"/>
      <c r="D64" s="1"/>
      <c r="E64" s="1"/>
      <c r="F64" s="1"/>
      <c r="I64" s="1"/>
      <c r="J64" s="1"/>
      <c r="K64" s="1"/>
    </row>
    <row r="65" spans="1:11" ht="12.75">
      <c r="A65" s="1"/>
      <c r="B65" s="1"/>
      <c r="C65" s="1"/>
      <c r="D65" s="1"/>
      <c r="E65" s="1"/>
      <c r="F65" s="1"/>
      <c r="I65" s="1"/>
      <c r="J65" s="1"/>
      <c r="K65" s="1"/>
    </row>
    <row r="66" spans="1:11" ht="12.75">
      <c r="A66" s="1"/>
      <c r="B66" s="1"/>
      <c r="C66" s="1"/>
      <c r="D66" s="1"/>
      <c r="E66" s="1"/>
      <c r="F66" s="1"/>
      <c r="I66" s="1"/>
      <c r="J66" s="1"/>
      <c r="K66" s="1"/>
    </row>
    <row r="67" spans="1:11" ht="12.75">
      <c r="A67" s="1"/>
      <c r="B67" s="1"/>
      <c r="C67" s="1"/>
      <c r="D67" s="1"/>
      <c r="E67" s="1"/>
      <c r="F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I72" s="1"/>
      <c r="J72" s="1"/>
      <c r="K72" s="1"/>
    </row>
  </sheetData>
  <sheetProtection/>
  <mergeCells count="7">
    <mergeCell ref="G1:I1"/>
    <mergeCell ref="A3:C3"/>
    <mergeCell ref="A8:A9"/>
    <mergeCell ref="A10:A11"/>
    <mergeCell ref="B10:B11"/>
    <mergeCell ref="A4:A5"/>
    <mergeCell ref="B4:B5"/>
  </mergeCells>
  <printOptions horizontalCentered="1"/>
  <pageMargins left="0.75" right="0.75" top="1" bottom="1" header="0.5" footer="0.5"/>
  <pageSetup fitToHeight="1" fitToWidth="1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 Volkov</dc:creator>
  <cp:keywords/>
  <dc:description/>
  <cp:lastModifiedBy>Jamshid Maksumov</cp:lastModifiedBy>
  <cp:lastPrinted>2019-03-21T13:20:03Z</cp:lastPrinted>
  <dcterms:created xsi:type="dcterms:W3CDTF">2009-07-21T10:01:02Z</dcterms:created>
  <dcterms:modified xsi:type="dcterms:W3CDTF">2019-04-18T09:14:19Z</dcterms:modified>
  <cp:category/>
  <cp:version/>
  <cp:contentType/>
  <cp:contentStatus/>
</cp:coreProperties>
</file>