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5480" windowHeight="8160" activeTab="0"/>
  </bookViews>
  <sheets>
    <sheet name="Sheet1" sheetId="1" r:id="rId1"/>
    <sheet name="Sheet2" sheetId="2" r:id="rId2"/>
    <sheet name="Sheet3" sheetId="3" r:id="rId3"/>
  </sheets>
  <definedNames>
    <definedName name="OLE_LINK1" localSheetId="0">'Sheet1'!$A$2</definedName>
  </definedNames>
  <calcPr fullCalcOnLoad="1"/>
</workbook>
</file>

<file path=xl/sharedStrings.xml><?xml version="1.0" encoding="utf-8"?>
<sst xmlns="http://schemas.openxmlformats.org/spreadsheetml/2006/main" count="345" uniqueCount="218">
  <si>
    <t>Финансирование</t>
  </si>
  <si>
    <t>Мероприятие</t>
  </si>
  <si>
    <t>Действие</t>
  </si>
  <si>
    <t>Наименованием закупки</t>
  </si>
  <si>
    <t>Ед.изм.</t>
  </si>
  <si>
    <t>Количество</t>
  </si>
  <si>
    <t>Цена за ед., $</t>
  </si>
  <si>
    <t>ПМГ ГЭФ</t>
  </si>
  <si>
    <t>Другой источник (указать в коммент.)</t>
  </si>
  <si>
    <t>Общая сумма</t>
  </si>
  <si>
    <t>Комментарии</t>
  </si>
  <si>
    <r>
      <t>Мероприятие 1.1. Подготовка рыбоводных бассейнов по 30 м</t>
    </r>
    <r>
      <rPr>
        <i/>
        <vertAlign val="superscript"/>
        <sz val="10"/>
        <color indexed="8"/>
        <rFont val="Times New Roman"/>
        <family val="1"/>
      </rPr>
      <t>3</t>
    </r>
    <r>
      <rPr>
        <i/>
        <sz val="10"/>
        <color indexed="8"/>
        <rFont val="Times New Roman"/>
        <family val="1"/>
      </rPr>
      <t xml:space="preserve"> каждый</t>
    </r>
  </si>
  <si>
    <t>Подготовить бассейны и площадку</t>
  </si>
  <si>
    <t>Железо-бетонные бассейны по 30 кубометров со сливом и шлюзом</t>
  </si>
  <si>
    <t>Шт.</t>
  </si>
  <si>
    <r>
      <t>Бассейны (4 шт. по 30 м</t>
    </r>
    <r>
      <rPr>
        <vertAlign val="superscript"/>
        <sz val="10"/>
        <color indexed="8"/>
        <rFont val="Times New Roman"/>
        <family val="1"/>
      </rPr>
      <t>3</t>
    </r>
    <r>
      <rPr>
        <sz val="10"/>
        <color indexed="8"/>
        <rFont val="Times New Roman"/>
        <family val="1"/>
      </rPr>
      <t>)готовы. Надо подготовить площадку 22*13 м, положить щебень. Бассейны имеют головное сооружение для подачи воды и ее распределения. Все железобетонное. Толщина стенок 0,4 м. Необходимо создать гидроизоляцию.Вкл ад «НТ Фиш Фарм»</t>
    </r>
  </si>
  <si>
    <t>Разделить бассейн-фильтр на дорожки</t>
  </si>
  <si>
    <r>
      <t>М</t>
    </r>
    <r>
      <rPr>
        <vertAlign val="superscript"/>
        <sz val="10"/>
        <color indexed="8"/>
        <rFont val="Times New Roman"/>
        <family val="1"/>
      </rPr>
      <t>3</t>
    </r>
  </si>
  <si>
    <t>Внутри 2х бассейнов на расстоянии 1 м от кромки к центру будут установлены стенки-перегородки той же формы, что и бассейн. Это отделит в бассейне дорожку, где будут механический и биологический фильтры. Стенки будут из дерева. Стенки будут в одном месте в верхней части иметь выемку для перетекания воды во внутреннюю часть бассейна, где будут жить рыбы.</t>
  </si>
  <si>
    <t>Для 2х оставшихся бассейнов применим схему: один бассейн с рыбами, второй отстойник и биофильтр.</t>
  </si>
  <si>
    <r>
      <t>Итого у нас будет 3 УЗВ с объемом воды 80 м</t>
    </r>
    <r>
      <rPr>
        <vertAlign val="superscript"/>
        <sz val="10"/>
        <color indexed="8"/>
        <rFont val="Times New Roman"/>
        <family val="1"/>
      </rPr>
      <t>3</t>
    </r>
    <r>
      <rPr>
        <sz val="10"/>
        <color indexed="8"/>
        <rFont val="Times New Roman"/>
        <family val="1"/>
      </rPr>
      <t xml:space="preserve"> в общем.</t>
    </r>
  </si>
  <si>
    <t xml:space="preserve">Мероприятие 1.2. Создание системы очистки воды от осаждающихся взвесей. </t>
  </si>
  <si>
    <t>Установить субстрат для осаждения взвесей</t>
  </si>
  <si>
    <t>Сети</t>
  </si>
  <si>
    <t>Сети будут служить фильтром/экраном для механических взвесей.</t>
  </si>
  <si>
    <t>Система отвода ила</t>
  </si>
  <si>
    <t xml:space="preserve">Труба, 100 мм диаметр </t>
  </si>
  <si>
    <t>М</t>
  </si>
  <si>
    <t>Трубу будут перфорировать и пропускать по дну. Через нее будет отводиться ил.</t>
  </si>
  <si>
    <t>Насос фекальный</t>
  </si>
  <si>
    <t>Насос будет фекальный, работать периодически. Будет собирать ил и выводить его через трубу за пределы УЗВ на спецплощадку..</t>
  </si>
  <si>
    <t>Материалы для сварочных работ</t>
  </si>
  <si>
    <t>-</t>
  </si>
  <si>
    <t>Приготовить и установить блоки и площадку (стяжку), установка канализационной системы</t>
  </si>
  <si>
    <t>Работа: подготовка площадки, стяжка бетонная, монтаж канализации</t>
  </si>
  <si>
    <t xml:space="preserve">Площадка будет рядом с УЗВ. Территория (15*5 м) будет очищена, выровнена, подготовлена опалубка, сетка-рабица ( в 2 слоя),  будет применен вибратор. Все затраты по пункту - за счет «НТ Фиш Фарм». </t>
  </si>
  <si>
    <t>Мероприятие 1.3. Создание системы биологической фильтрации.</t>
  </si>
  <si>
    <t>Установить субстрат</t>
  </si>
  <si>
    <t>Субстрат из ПВХ</t>
  </si>
  <si>
    <t xml:space="preserve">Это самый дорогостоящий компонент всего проекта. Планируем спецсубстрат из Германии. Цена взята по их коммерческому предложению с привозом в Ташкент (Возможен кембриг - перфорированный шланг из ПВХ). </t>
  </si>
  <si>
    <r>
      <t>Работа: нарезка субстрата и упаковка в кубы по 2-3 м</t>
    </r>
    <r>
      <rPr>
        <vertAlign val="superscript"/>
        <sz val="10"/>
        <color indexed="8"/>
        <rFont val="Times New Roman"/>
        <family val="1"/>
      </rPr>
      <t>3</t>
    </r>
  </si>
  <si>
    <t>$</t>
  </si>
  <si>
    <t>Это трудоемкая операция. Субстрат надо упаковать в блоки по 50 см, блоки закрепить в батареи и установить в бассейны. За счет «НТ Фиш Фарм»</t>
  </si>
  <si>
    <t>Система аэрации биофильтра</t>
  </si>
  <si>
    <t>Трубы пластиковые 30 мм диаметром</t>
  </si>
  <si>
    <t>Это трубы с низким давлением воздуха. К этим трубам по трубам высокого давления будет подаваться воздух от компрессора в фильтры.</t>
  </si>
  <si>
    <t>Фитинги, перфорация труб</t>
  </si>
  <si>
    <t>Шланг диаметром 30 мм</t>
  </si>
  <si>
    <t>Внутри самих фильтров и бассейнов воздух от труб низкого давления будет подаваться в шланги, шланги будут по всей площади водоемов, шланг будет перфорирован, чтобы распылять воздух по всему объему воды.</t>
  </si>
  <si>
    <t xml:space="preserve">Монтаж </t>
  </si>
  <si>
    <t>Монтаж будет включать перфорацию труб (вырезать большое количество отверстий для распыления воздуха), укладку по дну фильтра, соединение с компрессором, подключение компрессора, установку станины и кожуха для компрессора, подключение питания, выключателя и т.д. Цены взяты ниже рыночных в Ташкенте. За счет «НТ Фиш Фарм»</t>
  </si>
  <si>
    <t>Мероприятие 1.4. Обеспечение постоянной циркуляции воды.</t>
  </si>
  <si>
    <t>Создать систему принудительного движения воды между узлами УЗВ</t>
  </si>
  <si>
    <t>Насосы, 6 л/сек</t>
  </si>
  <si>
    <t xml:space="preserve">Насос за один час должен подать под давлением воду из центра бассейна на периферическую дорожку, где она током пройдет через фильтры обратно в рыбоводную часть бассейна. </t>
  </si>
  <si>
    <t>Установка ультрафиолетовой обработки воды при ее подаче в механический фильтр</t>
  </si>
  <si>
    <t>Выход воды в механический фильтр будет через ультрафиолетовые лампы, которые стерилизуют воду. Обязательный компонент УЗВ.</t>
  </si>
  <si>
    <t>Трубы 25 мм диаметром, металлич.</t>
  </si>
  <si>
    <t>По трубам вода будет подаваться от центра бассейна в фильтры.</t>
  </si>
  <si>
    <t>Провода электрические</t>
  </si>
  <si>
    <t>Для питания насосов.</t>
  </si>
  <si>
    <t xml:space="preserve">Сварка, монтаж </t>
  </si>
  <si>
    <t>Будут установлены трубы, насосы (станина, кожух, питание, безопасность  и т.д.). Все работы, крепления, прочее - за счет «НТ Фиш Фарм»</t>
  </si>
  <si>
    <t>Мероприятие 1.5. Обеспечение системы аэрации воды.</t>
  </si>
  <si>
    <t>организовать постоянную подачу воздуха в рыбоводные бассейны и биофильтр</t>
  </si>
  <si>
    <t>Компрессор</t>
  </si>
  <si>
    <t>Компрессор один на аэрацию биофильтра и рыбоводных бассейнов.</t>
  </si>
  <si>
    <t>Трубы 15 мм диаметром</t>
  </si>
  <si>
    <t>Это трубы высокого давления, по которым воздух от компрессора будет подаваться к фильтру. К ним будут соединены трубы в биофильтре и рыбоводных бассейнах.</t>
  </si>
  <si>
    <t>Провода</t>
  </si>
  <si>
    <t>Прочее электрооборудование (выключатели, розетки и др.)</t>
  </si>
  <si>
    <t>Монтаж</t>
  </si>
  <si>
    <t>Работы будут проведены аналогично пункту 1.3. с подачей аэрации во все рыбоводные бассейны по дну по всему периметру. За счет «НТ Фиш Фарм»</t>
  </si>
  <si>
    <t>Мероприятие 1.6. Поддержание нужной температуры воды в установке.</t>
  </si>
  <si>
    <t>Теплица (20 * 12 м), залить фундамент, поднять стенки (на 0,5 высоты) и оштукатурить, крышу покрыть двойным полиэтиленом на фермах, создать инфраструктуру</t>
  </si>
  <si>
    <t>Бетон</t>
  </si>
  <si>
    <t>Шлакоблоки с ингредиентами раствора</t>
  </si>
  <si>
    <t>Инженер сделал расчет всех затрат на 1 шлакоблок по площади стенки по ценам ниже рыночных.</t>
  </si>
  <si>
    <t>металлическая ферма</t>
  </si>
  <si>
    <t>комплект</t>
  </si>
  <si>
    <t>Прочие</t>
  </si>
  <si>
    <t>Двери, краска, замок и др.</t>
  </si>
  <si>
    <t>Строительство, отделка, инфраструктура</t>
  </si>
  <si>
    <t xml:space="preserve">Будет сделан проект здания, залит фундамент, подстроена коробка, отделка внутренняя и внешняя, подключение инфраструктуры и т.д. хозяйственным способом за счет «НТ Фиш Фарм». </t>
  </si>
  <si>
    <t>Мероприятие 1.7. Обеспечение подпитки водой.</t>
  </si>
  <si>
    <t>Создать систему подачи воды из пруда-отстойника в УЗВ</t>
  </si>
  <si>
    <t>Насос</t>
  </si>
  <si>
    <t>Насос для подпитки конкретно УЗВ от имеющегося водораспределителя. Водораспеделитель (включая насос и трубы) подает воду от пруда отстойника к производственным бассейнам рыбхоза. Это расположено в 10 м от площадки УЗВ. Отсюда и будем забирать воду в нашем проекте.</t>
  </si>
  <si>
    <t>Шланг диаметром 76 мм</t>
  </si>
  <si>
    <t>м</t>
  </si>
  <si>
    <t>Для соединения подающего насоса и бассейнов УЗВ.</t>
  </si>
  <si>
    <t>Монтаж, сварка</t>
  </si>
  <si>
    <t>Будут установлены стойки (забетонирован фундамент, установлена стойка, укреплена сваркой). На них будет смонитрован шланг подачи воды, кран для регулирования. Насос будет оборудован на станине, будет кожух, питание, оборудование для безопасности. За счет «НТ Фиш Фарм</t>
  </si>
  <si>
    <t>Мероприятие 1.8. Обеспечение энергией</t>
  </si>
  <si>
    <t>Обеспечить УЗВ электроэнергией</t>
  </si>
  <si>
    <t>Подвод электролинии к УЗВ</t>
  </si>
  <si>
    <t>За счет «НТ Фиш Фарм</t>
  </si>
  <si>
    <t>Пакетник</t>
  </si>
  <si>
    <t>выключатели</t>
  </si>
  <si>
    <t>Столб</t>
  </si>
  <si>
    <t>Прочее</t>
  </si>
  <si>
    <t>За счет «НТ Фиш Фарм»</t>
  </si>
  <si>
    <t>Оплата электричества</t>
  </si>
  <si>
    <t>кВт*ч</t>
  </si>
  <si>
    <t>Указано количество энергии за весь проект. За счет «НТ Фиш Фарм»</t>
  </si>
  <si>
    <t>2.1. Создание мощностей для обеспечения рыб комбикормами.</t>
  </si>
  <si>
    <t>Приобрести оборудование для кормоцеха</t>
  </si>
  <si>
    <t>Линия по производству экструдированных рыбных  кормов 100 кг/час</t>
  </si>
  <si>
    <t xml:space="preserve">Будет приобретена комплексная линия (предварительное коммерческое предложение есть от завода Henan Jingxin Machinery (Китай). </t>
  </si>
  <si>
    <t>Строительство помещения для кормоцеха</t>
  </si>
  <si>
    <t>Будет построено помещение для установки оборудования, соединить цех с общей линией рыбхоза и провести удобную проводку внутри. Сделать яму бетонированную для отходов. Получить разрешение в соответствующих органах. Все это (материалы, заказы на услуги, работу и прочее) будет сделао за счет «НТ Фиш Фарм».</t>
  </si>
  <si>
    <t>2.2.Изготовление комбикормов</t>
  </si>
  <si>
    <t>Приобрести ингредиенты для кормов</t>
  </si>
  <si>
    <t>Мука рыбная</t>
  </si>
  <si>
    <t>Т</t>
  </si>
  <si>
    <t>Импортировать</t>
  </si>
  <si>
    <t>Шрот</t>
  </si>
  <si>
    <t>т</t>
  </si>
  <si>
    <t>Отруби</t>
  </si>
  <si>
    <t>На внутреннем рынке.</t>
  </si>
  <si>
    <t>Премикс</t>
  </si>
  <si>
    <t>Корма для рыб, протеин более 40 %</t>
  </si>
  <si>
    <t>3.1.Обеспечение рыбопосадочным материалом.</t>
  </si>
  <si>
    <t>Приобрести молодь рыб</t>
  </si>
  <si>
    <t xml:space="preserve">Молодь карпа </t>
  </si>
  <si>
    <t>Тыс. шт.</t>
  </si>
  <si>
    <t>Молодь сома</t>
  </si>
  <si>
    <t>3.3 Выращивание и кормление рыб, мониторинг.</t>
  </si>
  <si>
    <t>Оборудование, инвентарь для рутинной работы</t>
  </si>
  <si>
    <t>Мебель, емкости, носилки и др.</t>
  </si>
  <si>
    <t>Будет передано «НТ Фиш Фарм» в состав биостанции и доукомоплектовано за счет «НТ Фиш Фарм»</t>
  </si>
  <si>
    <t>Приобрести материалы для измерений</t>
  </si>
  <si>
    <t xml:space="preserve">Фотометр и тесты на кислород, рН, ионы аммония (в комплекте) </t>
  </si>
  <si>
    <t>Комплект</t>
  </si>
  <si>
    <t>Мероприятие 5.1. Создание цеха по переработке рыбы</t>
  </si>
  <si>
    <t>Приобрести линию по переработке рыбы</t>
  </si>
  <si>
    <t>Стол для мойки и разделки рыбы</t>
  </si>
  <si>
    <r>
      <t>Чаны (2 м</t>
    </r>
    <r>
      <rPr>
        <vertAlign val="superscript"/>
        <sz val="10"/>
        <color indexed="8"/>
        <rFont val="Times New Roman"/>
        <family val="1"/>
      </rPr>
      <t>2</t>
    </r>
    <r>
      <rPr>
        <sz val="10"/>
        <color indexed="8"/>
        <rFont val="Times New Roman"/>
        <family val="1"/>
      </rPr>
      <t>) для засолки рыбы и отмывки</t>
    </r>
  </si>
  <si>
    <t>Бассейны залить бетоном (опалубка, единовременное залитие бассейна, вибратор, стяжка вокруг чанов, все это внутри цеха. За счет «НТ Фиш Фарм»</t>
  </si>
  <si>
    <t>Коптильный аппарат</t>
  </si>
  <si>
    <t>Мощность – около 100 кг за смену.</t>
  </si>
  <si>
    <t>Слайсер</t>
  </si>
  <si>
    <t>Для нарезки рыб на тонкие куски.</t>
  </si>
  <si>
    <t>Вакуум-упаковщик</t>
  </si>
  <si>
    <t>Для упаковки нарезанной рыбы. В такой упакове рыба сохраняет качества намного дольше.</t>
  </si>
  <si>
    <r>
      <t>Построить помещение для цеха 15 м</t>
    </r>
    <r>
      <rPr>
        <vertAlign val="superscript"/>
        <sz val="10"/>
        <color indexed="8"/>
        <rFont val="Times New Roman"/>
        <family val="1"/>
      </rPr>
      <t>2</t>
    </r>
  </si>
  <si>
    <t>Шлакоблоки</t>
  </si>
  <si>
    <t>шт</t>
  </si>
  <si>
    <t>Инженер сделал расчет всех затрат на 1 шлакоблок по площади стенки по ценам ниже рыночных в Ташкенте</t>
  </si>
  <si>
    <t>Отделка помещения в соответствии с нормами</t>
  </si>
  <si>
    <t>Пол и стенки должны быть покруту кафелем, сделан центральный водоотвод, установлена система подачи воды, подсоеднинения к электропитанию рыбхоза, обеспечение безопасновсти.</t>
  </si>
  <si>
    <t xml:space="preserve">  За счет «НТ Фиш Фарм»</t>
  </si>
  <si>
    <t>Обеспечение свежей рыбой выбранного детского дома</t>
  </si>
  <si>
    <t>Свежая рыба</t>
  </si>
  <si>
    <t>Кг.</t>
  </si>
  <si>
    <t>700-1750</t>
  </si>
  <si>
    <t>Рыба будет поставляться на сумму в 3500 долларов. Это будет или 1750 кг карпа по цене 2 доллара/кг, или 700 кг сома по 5 долларов/кг, или смесь этих видов в зависимости от готовности рыб того или иного вида к реализации.</t>
  </si>
  <si>
    <t>6.1.  Выпуск учебного пособия по УЗВ как малой фермы.</t>
  </si>
  <si>
    <t>Составление пособия</t>
  </si>
  <si>
    <t>Канцелярские товары</t>
  </si>
  <si>
    <t>Создание учебного фильма</t>
  </si>
  <si>
    <t>Оплата специалистов и материалы для фильма</t>
  </si>
  <si>
    <t>Издание пособия</t>
  </si>
  <si>
    <t>Оплата издания</t>
  </si>
  <si>
    <t>Макет будет сделан сотрудниками проекта, за что они получают зарплату в том числе. Указанная сумма – на договор с издательством. Взята из опыта работы по проекту ФАО ООН в 2008 году, когда было издано 5 подобных пособий.</t>
  </si>
  <si>
    <t>6.2. Проведение практических семинаров</t>
  </si>
  <si>
    <r>
      <t>Проведение 3х, 2</t>
    </r>
    <r>
      <rPr>
        <i/>
        <u val="single"/>
        <sz val="10"/>
        <color indexed="8"/>
        <rFont val="Times New Roman"/>
        <family val="1"/>
      </rPr>
      <t xml:space="preserve">-дневных </t>
    </r>
    <r>
      <rPr>
        <sz val="10"/>
        <color indexed="8"/>
        <rFont val="Times New Roman"/>
        <family val="1"/>
      </rPr>
      <t>семинаров</t>
    </r>
  </si>
  <si>
    <t>Подготовка учебных и Раздаточных материалов и программы</t>
  </si>
  <si>
    <t xml:space="preserve"> «НТ Фиш Фарм» будет участвовать в организации семинаров на территории своего рыбхоза.</t>
  </si>
  <si>
    <t>Организация, печать учебных материалов и программы</t>
  </si>
  <si>
    <t>Включает расходы на телефон, факс, рассылку приглашений, и.т.д.</t>
  </si>
  <si>
    <t>Аренда помещения и оборудования</t>
  </si>
  <si>
    <t>Включает Бимер и ноутбук</t>
  </si>
  <si>
    <t>Семинар в г. Ташкенте для Ферганской, Наманганской и Андижанской областей</t>
  </si>
  <si>
    <t>Проезд участников семинара в из г. Ташкента в НТ Фиш Фарм и обратно</t>
  </si>
  <si>
    <t>Дни</t>
  </si>
  <si>
    <t>Питание и проживание тренируемых</t>
  </si>
  <si>
    <t>Не включает проезд тренируемых</t>
  </si>
  <si>
    <t xml:space="preserve"> Семинар в г. Ташкенте для Самаркандской, Навоинской и Бухарской областей областей</t>
  </si>
  <si>
    <t xml:space="preserve">Питание и проживание тренируемых </t>
  </si>
  <si>
    <t>Семинар в г. Ташкенте для Ташкентской, Джизакской и Сырдарьинской областей</t>
  </si>
  <si>
    <t>Одна ночевка в гостинице, Не включает проезд тренируемых</t>
  </si>
  <si>
    <t>Зарплата</t>
  </si>
  <si>
    <t>Обеспечить осуществление работ по проекту</t>
  </si>
  <si>
    <t>Рыбовод</t>
  </si>
  <si>
    <t>Чел.</t>
  </si>
  <si>
    <t>12 месяцев по 150 $</t>
  </si>
  <si>
    <t>Научный сотрудник</t>
  </si>
  <si>
    <t>Рыбак</t>
  </si>
  <si>
    <t>18 месяцев по 150$ (чтобы гарантировано не воровали рыбу). За счет «НТ Фиш Фарм»</t>
  </si>
  <si>
    <t>Услуги офиса ПРООН</t>
  </si>
  <si>
    <t>транспортные расходы</t>
  </si>
  <si>
    <t>Оплата поездок в рыбхоз для сотрудников в течение всего гранта</t>
  </si>
  <si>
    <t>10 л бензина  в сутки (на всех!), чтобы ездить в рыбхоз  и по Ташкенту на все время проекта (18 месяцев)</t>
  </si>
  <si>
    <t xml:space="preserve">За счет «НТ Фиш Фарм» </t>
  </si>
  <si>
    <t>Организация работы на биостанции</t>
  </si>
  <si>
    <t>Подготовка офиса</t>
  </si>
  <si>
    <t>Оффис</t>
  </si>
  <si>
    <t>Будет передана комната под проект в состав биостанции.</t>
  </si>
  <si>
    <t>Мебель офисная</t>
  </si>
  <si>
    <t>Комната в рыбхозе и комната в Институте зоологии будет обставлена мебелью и прочим.</t>
  </si>
  <si>
    <t>За счет «НТ Фиш Фарм» и ИЗ АН РУз</t>
  </si>
  <si>
    <t>Оргтехника</t>
  </si>
  <si>
    <t>Лаборатория</t>
  </si>
  <si>
    <t>Оборудование и материалы для исследований</t>
  </si>
  <si>
    <t>ИТОГО</t>
  </si>
  <si>
    <t>Доски обрезные, толщина 33 мм</t>
  </si>
  <si>
    <t>2;5</t>
  </si>
  <si>
    <t>Для проведения сварочных работ по всему проекту приобрести электроды и диски отрезные.</t>
  </si>
  <si>
    <t>Для соединения труб, компрессора: отводы пластиковые 7 штук и  муфты пластиковые 8 шт (все диаметром 30 мм).</t>
  </si>
  <si>
    <t xml:space="preserve"> Автоматический выключатель, 25 А, 660 В, 50 Гц</t>
  </si>
  <si>
    <t xml:space="preserve">Розетки бытовые электрические (15 шт.), выключатели бытовые электрические (25 шт.), </t>
  </si>
  <si>
    <t>изоляторы электрические (20 шт.), шурупы (50 мм).</t>
  </si>
  <si>
    <t>В зависимости от времени года пр изарыблении будут приобретать мальков (июнь), сеголетков (июль - ноябрь), годовиков (февраль - май). Пересчет количества - по нормативам. Мы указываем количество мальков</t>
  </si>
  <si>
    <t>В зависимости от времени года пр изарыблении будут приобретать мальков (июль-август), сеголетков (июль - ноябрь), годовиков (февраль - май). Пересчет количества - по нормативам. Мы указываем количество мальков</t>
  </si>
  <si>
    <t xml:space="preserve">Институт зоологии (грантозаявитель) имеет специалистов, которые могут использовать фотометр для качественного определения параметров воды. Для измерений каждого параметра есть специальный набор химикатов (test-kits). Тесты окрашивают раствор в зависимости от качества воды в разные цвета. Различия цветов самое надежное определять с помощью фотометра. </t>
  </si>
  <si>
    <t>Бетон будем делать самостоятельно, приобрести цемент М200 (4 т), песок речной (16 куб.м), щебень с фракцией 5-10 мм.</t>
  </si>
  <si>
    <t>Ферму будем делать самостоятельно. Для фермы необходимы арматура (1400 м) и металлический уголок (1080 м). Ферма будет установлена на стены и накрывать теплицу, на ферму будет установлен полиэтилен двойной.</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</si>
</sst>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29">
    <font>
      <sz val="11"/>
      <color indexed="8"/>
      <name val="Calibri"/>
      <family val="2"/>
    </font>
    <font>
      <sz val="10"/>
      <color indexed="8"/>
      <name val="Times New Roman"/>
      <family val="1"/>
    </font>
    <font>
      <i/>
      <sz val="10"/>
      <color indexed="8"/>
      <name val="Times New Roman"/>
      <family val="1"/>
    </font>
    <font>
      <i/>
      <vertAlign val="superscript"/>
      <sz val="10"/>
      <color indexed="8"/>
      <name val="Times New Roman"/>
      <family val="1"/>
    </font>
    <font>
      <i/>
      <u val="single"/>
      <sz val="10"/>
      <color indexed="8"/>
      <name val="Times New Roman"/>
      <family val="1"/>
    </font>
    <font>
      <vertAlign val="superscript"/>
      <sz val="10"/>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i/>
      <u val="single"/>
      <sz val="10"/>
      <color indexed="8"/>
      <name val="Times New Roman"/>
      <family val="1"/>
    </font>
    <font>
      <b/>
      <sz val="10"/>
      <color indexed="8"/>
      <name val="Times New Roman"/>
      <family val="1"/>
    </font>
    <font>
      <sz val="10"/>
      <color indexed="10"/>
      <name val="Times New Roman"/>
      <family val="1"/>
    </font>
    <font>
      <u val="single"/>
      <sz val="11"/>
      <color indexed="12"/>
      <name val="Calibri"/>
      <family val="2"/>
    </font>
    <font>
      <u val="single"/>
      <sz val="11"/>
      <color indexed="36"/>
      <name val="Calibri"/>
      <family val="2"/>
    </font>
    <font>
      <sz val="8"/>
      <name val="Calibri"/>
      <family val="2"/>
    </font>
    <font>
      <sz val="10"/>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medium"/>
      <right style="medium"/>
      <top>
        <color indexed="63"/>
      </top>
      <bottom>
        <color indexed="63"/>
      </bottom>
    </border>
    <border>
      <left style="medium"/>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11" fillId="3" borderId="0" applyNumberFormat="0" applyBorder="0" applyAlignment="0" applyProtection="0"/>
    <xf numFmtId="0" fontId="15" fillId="20" borderId="1" applyNumberFormat="0" applyAlignment="0" applyProtection="0"/>
    <xf numFmtId="0" fontId="17" fillId="21" borderId="2" applyNumberFormat="0" applyAlignment="0" applyProtection="0"/>
    <xf numFmtId="0" fontId="19" fillId="0" borderId="0" applyNumberFormat="0" applyFill="0" applyBorder="0" applyAlignment="0" applyProtection="0"/>
    <xf numFmtId="0" fontId="10"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3" fillId="7" borderId="1" applyNumberFormat="0" applyAlignment="0" applyProtection="0"/>
    <xf numFmtId="0" fontId="16" fillId="0" borderId="6" applyNumberFormat="0" applyFill="0" applyAlignment="0" applyProtection="0"/>
    <xf numFmtId="0" fontId="12" fillId="22" borderId="0" applyNumberFormat="0" applyBorder="0" applyAlignment="0" applyProtection="0"/>
    <xf numFmtId="0" fontId="0" fillId="23" borderId="7" applyNumberFormat="0" applyFont="0" applyAlignment="0" applyProtection="0"/>
    <xf numFmtId="0" fontId="14" fillId="20" borderId="8" applyNumberFormat="0" applyAlignment="0" applyProtection="0"/>
    <xf numFmtId="0" fontId="6" fillId="0" borderId="0" applyNumberFormat="0" applyFill="0" applyBorder="0" applyAlignment="0" applyProtection="0"/>
    <xf numFmtId="0" fontId="20" fillId="0" borderId="9" applyNumberFormat="0" applyFill="0" applyAlignment="0" applyProtection="0"/>
    <xf numFmtId="0" fontId="18" fillId="0" borderId="0" applyNumberFormat="0" applyFill="0" applyBorder="0" applyAlignment="0" applyProtection="0"/>
    <xf numFmtId="0" fontId="2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79">
    <xf numFmtId="0" fontId="0" fillId="0" borderId="0" xfId="0" applyAlignment="1">
      <alignment/>
    </xf>
    <xf numFmtId="0" fontId="1" fillId="24" borderId="10" xfId="0" applyFont="1" applyFill="1" applyBorder="1" applyAlignment="1">
      <alignment horizontal="center" vertical="top" wrapText="1"/>
    </xf>
    <xf numFmtId="0" fontId="1" fillId="24" borderId="11" xfId="0" applyFont="1" applyFill="1" applyBorder="1" applyAlignment="1">
      <alignment horizontal="center" vertical="top" wrapText="1"/>
    </xf>
    <xf numFmtId="0" fontId="1" fillId="24" borderId="11" xfId="0" applyFont="1" applyFill="1" applyBorder="1" applyAlignment="1">
      <alignment horizontal="justify" vertical="top" wrapText="1"/>
    </xf>
    <xf numFmtId="0" fontId="1" fillId="4" borderId="11" xfId="0" applyFont="1" applyFill="1" applyBorder="1" applyAlignment="1">
      <alignment horizontal="justify" vertical="top" wrapText="1"/>
    </xf>
    <xf numFmtId="0" fontId="1" fillId="4" borderId="11" xfId="0" applyFont="1" applyFill="1" applyBorder="1" applyAlignment="1">
      <alignment horizontal="center" vertical="top" wrapText="1"/>
    </xf>
    <xf numFmtId="0" fontId="1" fillId="4" borderId="11" xfId="0" applyFont="1" applyFill="1" applyBorder="1" applyAlignment="1">
      <alignment vertical="top" wrapText="1"/>
    </xf>
    <xf numFmtId="0" fontId="1" fillId="4" borderId="12" xfId="0" applyFont="1" applyFill="1" applyBorder="1" applyAlignment="1">
      <alignment vertical="top" wrapText="1"/>
    </xf>
    <xf numFmtId="0" fontId="1" fillId="22" borderId="11" xfId="0" applyFont="1" applyFill="1" applyBorder="1" applyAlignment="1">
      <alignment horizontal="justify" vertical="top" wrapText="1"/>
    </xf>
    <xf numFmtId="0" fontId="1" fillId="22" borderId="11" xfId="0" applyFont="1" applyFill="1" applyBorder="1" applyAlignment="1">
      <alignment vertical="top" wrapText="1"/>
    </xf>
    <xf numFmtId="0" fontId="1" fillId="22" borderId="11" xfId="0" applyFont="1" applyFill="1" applyBorder="1" applyAlignment="1">
      <alignment horizontal="center" vertical="top" wrapText="1"/>
    </xf>
    <xf numFmtId="0" fontId="1" fillId="6" borderId="11" xfId="0" applyFont="1" applyFill="1" applyBorder="1" applyAlignment="1">
      <alignment vertical="top" wrapText="1"/>
    </xf>
    <xf numFmtId="0" fontId="1" fillId="6" borderId="11" xfId="0" applyFont="1" applyFill="1" applyBorder="1" applyAlignment="1">
      <alignment horizontal="center" vertical="top" wrapText="1"/>
    </xf>
    <xf numFmtId="0" fontId="1" fillId="22" borderId="12" xfId="0" applyFont="1" applyFill="1" applyBorder="1" applyAlignment="1">
      <alignment vertical="top" wrapText="1"/>
    </xf>
    <xf numFmtId="0" fontId="1" fillId="6" borderId="11" xfId="0" applyFont="1" applyFill="1" applyBorder="1" applyAlignment="1">
      <alignment horizontal="justify" vertical="top" wrapText="1"/>
    </xf>
    <xf numFmtId="0" fontId="1" fillId="6" borderId="12" xfId="0" applyFont="1" applyFill="1" applyBorder="1" applyAlignment="1">
      <alignment vertical="top" wrapText="1"/>
    </xf>
    <xf numFmtId="0" fontId="2" fillId="22" borderId="10" xfId="0" applyFont="1" applyFill="1" applyBorder="1" applyAlignment="1">
      <alignment horizontal="justify" vertical="top" wrapText="1"/>
    </xf>
    <xf numFmtId="16" fontId="1" fillId="22" borderId="11" xfId="0" applyNumberFormat="1" applyFont="1" applyFill="1" applyBorder="1" applyAlignment="1">
      <alignment horizontal="center" vertical="top" wrapText="1"/>
    </xf>
    <xf numFmtId="0" fontId="2" fillId="22" borderId="10" xfId="0" applyFont="1" applyFill="1" applyBorder="1" applyAlignment="1">
      <alignment vertical="top" wrapText="1"/>
    </xf>
    <xf numFmtId="0" fontId="2" fillId="22" borderId="11" xfId="0" applyFont="1" applyFill="1" applyBorder="1" applyAlignment="1">
      <alignment horizontal="justify" vertical="top" wrapText="1"/>
    </xf>
    <xf numFmtId="0" fontId="2" fillId="6" borderId="10" xfId="0" applyFont="1" applyFill="1" applyBorder="1" applyAlignment="1">
      <alignment vertical="top" wrapText="1"/>
    </xf>
    <xf numFmtId="0" fontId="22" fillId="0" borderId="10" xfId="0" applyFont="1" applyBorder="1" applyAlignment="1">
      <alignment horizontal="right" vertical="top" wrapText="1"/>
    </xf>
    <xf numFmtId="0" fontId="1" fillId="0" borderId="11" xfId="0" applyFont="1" applyBorder="1" applyAlignment="1">
      <alignment horizontal="justify" vertical="top" wrapText="1"/>
    </xf>
    <xf numFmtId="0" fontId="1" fillId="0" borderId="11" xfId="0" applyFont="1" applyBorder="1" applyAlignment="1">
      <alignment horizontal="center" vertical="top" wrapText="1"/>
    </xf>
    <xf numFmtId="0" fontId="23" fillId="0" borderId="11" xfId="0" applyFont="1" applyBorder="1" applyAlignment="1">
      <alignment horizontal="right" vertical="top" wrapText="1"/>
    </xf>
    <xf numFmtId="0" fontId="1" fillId="22" borderId="11" xfId="0" applyNumberFormat="1" applyFont="1" applyFill="1" applyBorder="1" applyAlignment="1">
      <alignment horizontal="center" vertical="top" wrapText="1"/>
    </xf>
    <xf numFmtId="0" fontId="24" fillId="6" borderId="11" xfId="0" applyFont="1" applyFill="1" applyBorder="1" applyAlignment="1">
      <alignment vertical="top" wrapText="1"/>
    </xf>
    <xf numFmtId="0" fontId="18" fillId="0" borderId="0" xfId="0" applyFont="1" applyAlignment="1">
      <alignment/>
    </xf>
    <xf numFmtId="0" fontId="4" fillId="22" borderId="13" xfId="0" applyFont="1" applyFill="1" applyBorder="1" applyAlignment="1">
      <alignment horizontal="justify" vertical="top" wrapText="1"/>
    </xf>
    <xf numFmtId="0" fontId="1" fillId="22" borderId="14" xfId="0" applyFont="1" applyFill="1" applyBorder="1" applyAlignment="1">
      <alignment horizontal="center" vertical="top" wrapText="1"/>
    </xf>
    <xf numFmtId="0" fontId="1" fillId="22" borderId="10" xfId="0" applyFont="1" applyFill="1" applyBorder="1" applyAlignment="1">
      <alignment horizontal="center" vertical="top" wrapText="1"/>
    </xf>
    <xf numFmtId="0" fontId="1" fillId="22" borderId="14" xfId="0" applyFont="1" applyFill="1" applyBorder="1" applyAlignment="1">
      <alignment horizontal="justify" vertical="top" wrapText="1"/>
    </xf>
    <xf numFmtId="0" fontId="1" fillId="22" borderId="10" xfId="0" applyFont="1" applyFill="1" applyBorder="1" applyAlignment="1">
      <alignment horizontal="justify" vertical="top" wrapText="1"/>
    </xf>
    <xf numFmtId="0" fontId="1" fillId="22" borderId="14" xfId="0" applyFont="1" applyFill="1" applyBorder="1" applyAlignment="1">
      <alignment vertical="top" wrapText="1"/>
    </xf>
    <xf numFmtId="0" fontId="1" fillId="22" borderId="10" xfId="0" applyFont="1" applyFill="1" applyBorder="1" applyAlignment="1">
      <alignment vertical="top" wrapText="1"/>
    </xf>
    <xf numFmtId="0" fontId="1" fillId="6" borderId="14" xfId="0" applyFont="1" applyFill="1" applyBorder="1" applyAlignment="1">
      <alignment horizontal="center" vertical="top" wrapText="1"/>
    </xf>
    <xf numFmtId="0" fontId="1" fillId="6" borderId="10" xfId="0" applyFont="1" applyFill="1" applyBorder="1" applyAlignment="1">
      <alignment horizontal="center" vertical="top" wrapText="1"/>
    </xf>
    <xf numFmtId="0" fontId="2" fillId="22" borderId="14" xfId="0" applyFont="1" applyFill="1" applyBorder="1" applyAlignment="1">
      <alignment vertical="top" wrapText="1"/>
    </xf>
    <xf numFmtId="0" fontId="2" fillId="22" borderId="13" xfId="0" applyFont="1" applyFill="1" applyBorder="1" applyAlignment="1">
      <alignment vertical="top" wrapText="1"/>
    </xf>
    <xf numFmtId="0" fontId="2" fillId="22" borderId="10" xfId="0" applyFont="1" applyFill="1" applyBorder="1" applyAlignment="1">
      <alignment vertical="top" wrapText="1"/>
    </xf>
    <xf numFmtId="0" fontId="4" fillId="6" borderId="14" xfId="0" applyFont="1" applyFill="1" applyBorder="1" applyAlignment="1">
      <alignment horizontal="justify" vertical="top" wrapText="1"/>
    </xf>
    <xf numFmtId="0" fontId="4" fillId="6" borderId="13" xfId="0" applyFont="1" applyFill="1" applyBorder="1" applyAlignment="1">
      <alignment horizontal="justify" vertical="top" wrapText="1"/>
    </xf>
    <xf numFmtId="0" fontId="4" fillId="6" borderId="10" xfId="0" applyFont="1" applyFill="1" applyBorder="1" applyAlignment="1">
      <alignment horizontal="justify" vertical="top" wrapText="1"/>
    </xf>
    <xf numFmtId="0" fontId="1" fillId="6" borderId="14" xfId="0" applyFont="1" applyFill="1" applyBorder="1" applyAlignment="1">
      <alignment horizontal="justify" vertical="top" wrapText="1"/>
    </xf>
    <xf numFmtId="0" fontId="1" fillId="6" borderId="13" xfId="0" applyFont="1" applyFill="1" applyBorder="1" applyAlignment="1">
      <alignment horizontal="justify" vertical="top" wrapText="1"/>
    </xf>
    <xf numFmtId="0" fontId="1" fillId="6" borderId="10" xfId="0" applyFont="1" applyFill="1" applyBorder="1" applyAlignment="1">
      <alignment horizontal="justify" vertical="top" wrapText="1"/>
    </xf>
    <xf numFmtId="0" fontId="2" fillId="6" borderId="14" xfId="0" applyFont="1" applyFill="1" applyBorder="1" applyAlignment="1">
      <alignment vertical="top" wrapText="1"/>
    </xf>
    <xf numFmtId="0" fontId="2" fillId="6" borderId="10" xfId="0" applyFont="1" applyFill="1" applyBorder="1" applyAlignment="1">
      <alignment vertical="top" wrapText="1"/>
    </xf>
    <xf numFmtId="0" fontId="4" fillId="22" borderId="14" xfId="0" applyFont="1" applyFill="1" applyBorder="1" applyAlignment="1">
      <alignment horizontal="justify" vertical="top" wrapText="1"/>
    </xf>
    <xf numFmtId="0" fontId="4" fillId="22" borderId="10" xfId="0" applyFont="1" applyFill="1" applyBorder="1" applyAlignment="1">
      <alignment horizontal="justify" vertical="top" wrapText="1"/>
    </xf>
    <xf numFmtId="0" fontId="1" fillId="6" borderId="14" xfId="0" applyFont="1" applyFill="1" applyBorder="1" applyAlignment="1">
      <alignment vertical="top" wrapText="1"/>
    </xf>
    <xf numFmtId="0" fontId="1" fillId="6" borderId="10" xfId="0" applyFont="1" applyFill="1" applyBorder="1" applyAlignment="1">
      <alignment vertical="top" wrapText="1"/>
    </xf>
    <xf numFmtId="0" fontId="1" fillId="22" borderId="13" xfId="0" applyFont="1" applyFill="1" applyBorder="1" applyAlignment="1">
      <alignment horizontal="justify" vertical="top" wrapText="1"/>
    </xf>
    <xf numFmtId="0" fontId="2" fillId="6" borderId="13" xfId="0" applyFont="1" applyFill="1" applyBorder="1" applyAlignment="1">
      <alignment vertical="top" wrapText="1"/>
    </xf>
    <xf numFmtId="0" fontId="2" fillId="6" borderId="14" xfId="0" applyFont="1" applyFill="1" applyBorder="1" applyAlignment="1">
      <alignment horizontal="justify" vertical="top" wrapText="1"/>
    </xf>
    <xf numFmtId="0" fontId="2" fillId="6" borderId="13" xfId="0" applyFont="1" applyFill="1" applyBorder="1" applyAlignment="1">
      <alignment horizontal="justify" vertical="top" wrapText="1"/>
    </xf>
    <xf numFmtId="0" fontId="2" fillId="6" borderId="10" xfId="0" applyFont="1" applyFill="1" applyBorder="1" applyAlignment="1">
      <alignment horizontal="justify" vertical="top" wrapText="1"/>
    </xf>
    <xf numFmtId="0" fontId="2" fillId="22" borderId="14" xfId="0" applyFont="1" applyFill="1" applyBorder="1" applyAlignment="1">
      <alignment horizontal="justify" vertical="top" wrapText="1"/>
    </xf>
    <xf numFmtId="0" fontId="2" fillId="22" borderId="13" xfId="0" applyFont="1" applyFill="1" applyBorder="1" applyAlignment="1">
      <alignment horizontal="justify" vertical="top" wrapText="1"/>
    </xf>
    <xf numFmtId="0" fontId="2" fillId="22" borderId="10" xfId="0" applyFont="1" applyFill="1" applyBorder="1" applyAlignment="1">
      <alignment horizontal="justify" vertical="top" wrapText="1"/>
    </xf>
    <xf numFmtId="0" fontId="1" fillId="4" borderId="14" xfId="0" applyFont="1" applyFill="1" applyBorder="1" applyAlignment="1">
      <alignment horizontal="center" vertical="top" wrapText="1"/>
    </xf>
    <xf numFmtId="0" fontId="1" fillId="4" borderId="13" xfId="0" applyFont="1" applyFill="1" applyBorder="1" applyAlignment="1">
      <alignment horizontal="center" vertical="top" wrapText="1"/>
    </xf>
    <xf numFmtId="0" fontId="1" fillId="4" borderId="10" xfId="0" applyFont="1" applyFill="1" applyBorder="1" applyAlignment="1">
      <alignment horizontal="center" vertical="top" wrapText="1"/>
    </xf>
    <xf numFmtId="0" fontId="1" fillId="24" borderId="15" xfId="0" applyFont="1" applyFill="1" applyBorder="1" applyAlignment="1">
      <alignment horizontal="justify" vertical="top" wrapText="1"/>
    </xf>
    <xf numFmtId="0" fontId="1" fillId="24" borderId="16" xfId="0" applyFont="1" applyFill="1" applyBorder="1" applyAlignment="1">
      <alignment horizontal="justify" vertical="top" wrapText="1"/>
    </xf>
    <xf numFmtId="0" fontId="1" fillId="24" borderId="17" xfId="0" applyFont="1" applyFill="1" applyBorder="1" applyAlignment="1">
      <alignment horizontal="justify" vertical="top" wrapText="1"/>
    </xf>
    <xf numFmtId="0" fontId="1" fillId="24" borderId="15" xfId="0" applyFont="1" applyFill="1" applyBorder="1" applyAlignment="1">
      <alignment horizontal="center" vertical="top" wrapText="1"/>
    </xf>
    <xf numFmtId="0" fontId="1" fillId="24" borderId="17" xfId="0" applyFont="1" applyFill="1" applyBorder="1" applyAlignment="1">
      <alignment horizontal="center" vertical="top" wrapText="1"/>
    </xf>
    <xf numFmtId="0" fontId="2" fillId="4" borderId="14" xfId="0" applyFont="1" applyFill="1" applyBorder="1" applyAlignment="1">
      <alignment horizontal="justify" vertical="top" wrapText="1"/>
    </xf>
    <xf numFmtId="0" fontId="2" fillId="4" borderId="13" xfId="0" applyFont="1" applyFill="1" applyBorder="1" applyAlignment="1">
      <alignment horizontal="justify" vertical="top" wrapText="1"/>
    </xf>
    <xf numFmtId="0" fontId="2" fillId="4" borderId="10" xfId="0" applyFont="1" applyFill="1" applyBorder="1" applyAlignment="1">
      <alignment horizontal="justify" vertical="top" wrapText="1"/>
    </xf>
    <xf numFmtId="0" fontId="1" fillId="4" borderId="14" xfId="0" applyFont="1" applyFill="1" applyBorder="1" applyAlignment="1">
      <alignment horizontal="justify" vertical="top" wrapText="1"/>
    </xf>
    <xf numFmtId="0" fontId="1" fillId="4" borderId="13" xfId="0" applyFont="1" applyFill="1" applyBorder="1" applyAlignment="1">
      <alignment horizontal="justify" vertical="top" wrapText="1"/>
    </xf>
    <xf numFmtId="0" fontId="1" fillId="4" borderId="10" xfId="0" applyFont="1" applyFill="1" applyBorder="1" applyAlignment="1">
      <alignment horizontal="justify" vertical="top" wrapText="1"/>
    </xf>
    <xf numFmtId="0" fontId="28" fillId="6" borderId="11" xfId="0" applyFont="1" applyFill="1" applyBorder="1" applyAlignment="1">
      <alignment vertical="top" wrapText="1"/>
    </xf>
    <xf numFmtId="0" fontId="28" fillId="22" borderId="11" xfId="0" applyFont="1" applyFill="1" applyBorder="1" applyAlignment="1">
      <alignment vertical="top" wrapText="1"/>
    </xf>
    <xf numFmtId="0" fontId="1" fillId="25" borderId="11" xfId="0" applyFont="1" applyFill="1" applyBorder="1" applyAlignment="1">
      <alignment vertical="top" wrapText="1"/>
    </xf>
    <xf numFmtId="0" fontId="1" fillId="25" borderId="11" xfId="0" applyFont="1" applyFill="1" applyBorder="1" applyAlignment="1">
      <alignment horizontal="center" vertical="top" wrapText="1"/>
    </xf>
    <xf numFmtId="0" fontId="28" fillId="22" borderId="11" xfId="0" applyFont="1" applyFill="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Output" xfId="52"/>
    <cellStyle name="Title" xfId="53"/>
    <cellStyle name="Total" xfId="54"/>
    <cellStyle name="Warning Text" xfId="55"/>
    <cellStyle name="Hyperlink" xfId="56"/>
    <cellStyle name="Currency" xfId="57"/>
    <cellStyle name="Currency [0]" xfId="58"/>
    <cellStyle name="Followed Hyperlink" xfId="59"/>
    <cellStyle name="Percent" xfId="60"/>
    <cellStyle name="Comma" xfId="61"/>
    <cellStyle name="Comma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K95"/>
  <sheetViews>
    <sheetView tabSelected="1" zoomScalePageLayoutView="0" workbookViewId="0" topLeftCell="A1">
      <selection activeCell="C11" sqref="C11"/>
    </sheetView>
  </sheetViews>
  <sheetFormatPr defaultColWidth="9.140625" defaultRowHeight="15"/>
  <cols>
    <col min="1" max="1" width="29.57421875" style="0" customWidth="1"/>
    <col min="2" max="2" width="24.28125" style="0" customWidth="1"/>
    <col min="3" max="3" width="24.00390625" style="0" customWidth="1"/>
    <col min="8" max="8" width="10.7109375" style="0" customWidth="1"/>
    <col min="10" max="10" width="37.140625" style="0" customWidth="1"/>
    <col min="11" max="11" width="12.8515625" style="0" customWidth="1"/>
  </cols>
  <sheetData>
    <row r="1" ht="15" thickBot="1"/>
    <row r="2" spans="1:10" ht="15" thickBot="1">
      <c r="A2" s="63"/>
      <c r="B2" s="64"/>
      <c r="C2" s="64"/>
      <c r="D2" s="64"/>
      <c r="E2" s="64"/>
      <c r="F2" s="65"/>
      <c r="G2" s="66" t="s">
        <v>0</v>
      </c>
      <c r="H2" s="67"/>
      <c r="I2" s="63"/>
      <c r="J2" s="65"/>
    </row>
    <row r="3" spans="1:10" ht="51.75" thickBot="1">
      <c r="A3" s="1" t="s">
        <v>1</v>
      </c>
      <c r="B3" s="2" t="s">
        <v>2</v>
      </c>
      <c r="C3" s="2" t="s">
        <v>3</v>
      </c>
      <c r="D3" s="3" t="s">
        <v>4</v>
      </c>
      <c r="E3" s="3" t="s">
        <v>5</v>
      </c>
      <c r="F3" s="3" t="s">
        <v>6</v>
      </c>
      <c r="G3" s="2" t="s">
        <v>7</v>
      </c>
      <c r="H3" s="3" t="s">
        <v>8</v>
      </c>
      <c r="I3" s="2" t="s">
        <v>9</v>
      </c>
      <c r="J3" s="2" t="s">
        <v>10</v>
      </c>
    </row>
    <row r="4" spans="1:10" ht="80.25" thickBot="1">
      <c r="A4" s="68" t="s">
        <v>11</v>
      </c>
      <c r="B4" s="4" t="s">
        <v>12</v>
      </c>
      <c r="C4" s="4" t="s">
        <v>13</v>
      </c>
      <c r="D4" s="5" t="s">
        <v>14</v>
      </c>
      <c r="E4" s="5">
        <v>4</v>
      </c>
      <c r="F4" s="5">
        <v>4400</v>
      </c>
      <c r="G4" s="5">
        <v>0</v>
      </c>
      <c r="H4" s="5">
        <f>E4*F4</f>
        <v>17600</v>
      </c>
      <c r="I4" s="5">
        <f>G4+H4</f>
        <v>17600</v>
      </c>
      <c r="J4" s="6" t="s">
        <v>15</v>
      </c>
    </row>
    <row r="5" spans="1:10" ht="102">
      <c r="A5" s="69"/>
      <c r="B5" s="71" t="s">
        <v>16</v>
      </c>
      <c r="C5" s="71" t="s">
        <v>206</v>
      </c>
      <c r="D5" s="60" t="s">
        <v>17</v>
      </c>
      <c r="E5" s="60">
        <v>2.5</v>
      </c>
      <c r="F5" s="60">
        <v>40</v>
      </c>
      <c r="G5" s="60">
        <f>E5*F5</f>
        <v>100</v>
      </c>
      <c r="H5" s="60">
        <v>0</v>
      </c>
      <c r="I5" s="60">
        <f aca="true" t="shared" si="0" ref="I5:I68">G5+H5</f>
        <v>100</v>
      </c>
      <c r="J5" s="7" t="s">
        <v>18</v>
      </c>
    </row>
    <row r="6" spans="1:10" ht="38.25">
      <c r="A6" s="69"/>
      <c r="B6" s="72"/>
      <c r="C6" s="72"/>
      <c r="D6" s="61"/>
      <c r="E6" s="61"/>
      <c r="F6" s="61"/>
      <c r="G6" s="61"/>
      <c r="H6" s="61"/>
      <c r="I6" s="61">
        <f t="shared" si="0"/>
        <v>0</v>
      </c>
      <c r="J6" s="7" t="s">
        <v>19</v>
      </c>
    </row>
    <row r="7" spans="1:10" ht="29.25" thickBot="1">
      <c r="A7" s="70"/>
      <c r="B7" s="73"/>
      <c r="C7" s="73"/>
      <c r="D7" s="62"/>
      <c r="E7" s="62"/>
      <c r="F7" s="62"/>
      <c r="G7" s="62"/>
      <c r="H7" s="62"/>
      <c r="I7" s="62">
        <f t="shared" si="0"/>
        <v>0</v>
      </c>
      <c r="J7" s="6" t="s">
        <v>20</v>
      </c>
    </row>
    <row r="8" spans="1:10" ht="26.25" thickBot="1">
      <c r="A8" s="57" t="s">
        <v>21</v>
      </c>
      <c r="B8" s="8" t="s">
        <v>22</v>
      </c>
      <c r="C8" s="9" t="s">
        <v>23</v>
      </c>
      <c r="D8" s="10" t="s">
        <v>17</v>
      </c>
      <c r="E8" s="10">
        <v>2</v>
      </c>
      <c r="F8" s="10">
        <v>50</v>
      </c>
      <c r="G8" s="10">
        <f>E8*F8</f>
        <v>100</v>
      </c>
      <c r="H8" s="10">
        <v>0</v>
      </c>
      <c r="I8" s="10">
        <f t="shared" si="0"/>
        <v>100</v>
      </c>
      <c r="J8" s="9" t="s">
        <v>24</v>
      </c>
    </row>
    <row r="9" spans="1:10" ht="26.25" thickBot="1">
      <c r="A9" s="58"/>
      <c r="B9" s="31" t="s">
        <v>25</v>
      </c>
      <c r="C9" s="9" t="s">
        <v>26</v>
      </c>
      <c r="D9" s="10" t="s">
        <v>27</v>
      </c>
      <c r="E9" s="10">
        <v>13</v>
      </c>
      <c r="F9" s="10">
        <v>10</v>
      </c>
      <c r="G9" s="10">
        <f aca="true" t="shared" si="1" ref="G9:G17">E9*F9</f>
        <v>130</v>
      </c>
      <c r="H9" s="10">
        <v>0</v>
      </c>
      <c r="I9" s="10">
        <f t="shared" si="0"/>
        <v>130</v>
      </c>
      <c r="J9" s="9" t="s">
        <v>28</v>
      </c>
    </row>
    <row r="10" spans="1:10" ht="39" thickBot="1">
      <c r="A10" s="58"/>
      <c r="B10" s="52"/>
      <c r="C10" s="9" t="s">
        <v>29</v>
      </c>
      <c r="D10" s="10" t="s">
        <v>14</v>
      </c>
      <c r="E10" s="10">
        <v>2</v>
      </c>
      <c r="F10" s="10">
        <v>130</v>
      </c>
      <c r="G10" s="10">
        <f t="shared" si="1"/>
        <v>260</v>
      </c>
      <c r="H10" s="10">
        <v>0</v>
      </c>
      <c r="I10" s="10">
        <f t="shared" si="0"/>
        <v>260</v>
      </c>
      <c r="J10" s="9" t="s">
        <v>30</v>
      </c>
    </row>
    <row r="11" spans="1:10" ht="26.25" thickBot="1">
      <c r="A11" s="58"/>
      <c r="B11" s="32"/>
      <c r="C11" s="9" t="s">
        <v>31</v>
      </c>
      <c r="D11" s="10" t="s">
        <v>32</v>
      </c>
      <c r="E11" s="10" t="s">
        <v>32</v>
      </c>
      <c r="F11" s="10" t="s">
        <v>32</v>
      </c>
      <c r="G11" s="10">
        <v>20</v>
      </c>
      <c r="H11" s="10">
        <v>0</v>
      </c>
      <c r="I11" s="10">
        <f t="shared" si="0"/>
        <v>20</v>
      </c>
      <c r="J11" s="78" t="s">
        <v>208</v>
      </c>
    </row>
    <row r="12" spans="1:10" ht="64.5" thickBot="1">
      <c r="A12" s="59"/>
      <c r="B12" s="8" t="s">
        <v>33</v>
      </c>
      <c r="C12" s="9" t="s">
        <v>34</v>
      </c>
      <c r="D12" s="10" t="s">
        <v>32</v>
      </c>
      <c r="E12" s="10" t="s">
        <v>32</v>
      </c>
      <c r="F12" s="10" t="s">
        <v>32</v>
      </c>
      <c r="G12" s="10">
        <v>0</v>
      </c>
      <c r="H12" s="10">
        <v>300</v>
      </c>
      <c r="I12" s="10">
        <f t="shared" si="0"/>
        <v>300</v>
      </c>
      <c r="J12" s="9" t="s">
        <v>35</v>
      </c>
    </row>
    <row r="13" spans="1:11" ht="64.5" thickBot="1">
      <c r="A13" s="46" t="s">
        <v>36</v>
      </c>
      <c r="B13" s="43" t="s">
        <v>37</v>
      </c>
      <c r="C13" s="76" t="s">
        <v>38</v>
      </c>
      <c r="D13" s="77" t="s">
        <v>17</v>
      </c>
      <c r="E13" s="77">
        <v>8</v>
      </c>
      <c r="F13" s="77">
        <v>170</v>
      </c>
      <c r="G13" s="77">
        <f t="shared" si="1"/>
        <v>1360</v>
      </c>
      <c r="H13" s="77">
        <v>0</v>
      </c>
      <c r="I13" s="77">
        <f t="shared" si="0"/>
        <v>1360</v>
      </c>
      <c r="J13" s="76" t="s">
        <v>39</v>
      </c>
      <c r="K13" s="27"/>
    </row>
    <row r="14" spans="1:10" ht="51.75" thickBot="1">
      <c r="A14" s="53"/>
      <c r="B14" s="45"/>
      <c r="C14" s="11" t="s">
        <v>40</v>
      </c>
      <c r="D14" s="12" t="s">
        <v>41</v>
      </c>
      <c r="E14" s="12">
        <v>10</v>
      </c>
      <c r="F14" s="12">
        <v>30</v>
      </c>
      <c r="G14" s="12">
        <v>0</v>
      </c>
      <c r="H14" s="12">
        <f>E14*F14</f>
        <v>300</v>
      </c>
      <c r="I14" s="12">
        <f t="shared" si="0"/>
        <v>300</v>
      </c>
      <c r="J14" s="11" t="s">
        <v>42</v>
      </c>
    </row>
    <row r="15" spans="1:10" ht="39" thickBot="1">
      <c r="A15" s="53"/>
      <c r="B15" s="43" t="s">
        <v>43</v>
      </c>
      <c r="C15" s="11" t="s">
        <v>44</v>
      </c>
      <c r="D15" s="12" t="s">
        <v>27</v>
      </c>
      <c r="E15" s="12">
        <v>40</v>
      </c>
      <c r="F15" s="12">
        <v>0.75</v>
      </c>
      <c r="G15" s="12">
        <f t="shared" si="1"/>
        <v>30</v>
      </c>
      <c r="H15" s="12">
        <v>0</v>
      </c>
      <c r="I15" s="12">
        <f t="shared" si="0"/>
        <v>30</v>
      </c>
      <c r="J15" s="11" t="s">
        <v>45</v>
      </c>
    </row>
    <row r="16" spans="1:10" ht="39" thickBot="1">
      <c r="A16" s="53"/>
      <c r="B16" s="44"/>
      <c r="C16" s="76" t="s">
        <v>46</v>
      </c>
      <c r="D16" s="12" t="s">
        <v>41</v>
      </c>
      <c r="E16" s="12" t="s">
        <v>32</v>
      </c>
      <c r="F16" s="12">
        <v>30</v>
      </c>
      <c r="G16" s="12">
        <v>30</v>
      </c>
      <c r="H16" s="12">
        <v>0</v>
      </c>
      <c r="I16" s="12">
        <f t="shared" si="0"/>
        <v>30</v>
      </c>
      <c r="J16" s="74" t="s">
        <v>209</v>
      </c>
    </row>
    <row r="17" spans="1:10" ht="64.5" thickBot="1">
      <c r="A17" s="53"/>
      <c r="B17" s="44"/>
      <c r="C17" s="11" t="s">
        <v>47</v>
      </c>
      <c r="D17" s="12" t="s">
        <v>27</v>
      </c>
      <c r="E17" s="12">
        <v>10</v>
      </c>
      <c r="F17" s="12">
        <v>3</v>
      </c>
      <c r="G17" s="12">
        <f t="shared" si="1"/>
        <v>30</v>
      </c>
      <c r="H17" s="12">
        <v>0</v>
      </c>
      <c r="I17" s="12">
        <f t="shared" si="0"/>
        <v>30</v>
      </c>
      <c r="J17" s="11" t="s">
        <v>48</v>
      </c>
    </row>
    <row r="18" spans="1:10" ht="102.75" thickBot="1">
      <c r="A18" s="47"/>
      <c r="B18" s="45"/>
      <c r="C18" s="11" t="s">
        <v>49</v>
      </c>
      <c r="D18" s="12" t="s">
        <v>41</v>
      </c>
      <c r="E18" s="12" t="s">
        <v>32</v>
      </c>
      <c r="F18" s="12" t="s">
        <v>32</v>
      </c>
      <c r="G18" s="12">
        <v>0</v>
      </c>
      <c r="H18" s="12">
        <v>200</v>
      </c>
      <c r="I18" s="12">
        <f t="shared" si="0"/>
        <v>200</v>
      </c>
      <c r="J18" s="11" t="s">
        <v>50</v>
      </c>
    </row>
    <row r="19" spans="1:10" ht="14.25">
      <c r="A19" s="57" t="s">
        <v>51</v>
      </c>
      <c r="B19" s="31" t="s">
        <v>52</v>
      </c>
      <c r="C19" s="33" t="s">
        <v>53</v>
      </c>
      <c r="D19" s="29" t="s">
        <v>14</v>
      </c>
      <c r="E19" s="29">
        <v>3</v>
      </c>
      <c r="F19" s="29">
        <v>600</v>
      </c>
      <c r="G19" s="29">
        <f>E19*F19</f>
        <v>1800</v>
      </c>
      <c r="H19" s="29">
        <v>0</v>
      </c>
      <c r="I19" s="29">
        <f t="shared" si="0"/>
        <v>1800</v>
      </c>
      <c r="J19" s="33" t="s">
        <v>54</v>
      </c>
    </row>
    <row r="20" spans="1:10" ht="15" thickBot="1">
      <c r="A20" s="58"/>
      <c r="B20" s="52"/>
      <c r="C20" s="34"/>
      <c r="D20" s="30"/>
      <c r="E20" s="30"/>
      <c r="F20" s="30"/>
      <c r="G20" s="30"/>
      <c r="H20" s="30"/>
      <c r="I20" s="30">
        <f t="shared" si="0"/>
        <v>0</v>
      </c>
      <c r="J20" s="34"/>
    </row>
    <row r="21" spans="1:10" ht="39" thickBot="1">
      <c r="A21" s="58"/>
      <c r="B21" s="52"/>
      <c r="C21" s="9" t="s">
        <v>55</v>
      </c>
      <c r="D21" s="10" t="s">
        <v>14</v>
      </c>
      <c r="E21" s="10">
        <v>1</v>
      </c>
      <c r="F21" s="10">
        <v>1000</v>
      </c>
      <c r="G21" s="10">
        <f>E21*F21</f>
        <v>1000</v>
      </c>
      <c r="H21" s="10">
        <v>0</v>
      </c>
      <c r="I21" s="10">
        <f t="shared" si="0"/>
        <v>1000</v>
      </c>
      <c r="J21" s="9" t="s">
        <v>56</v>
      </c>
    </row>
    <row r="22" spans="1:10" ht="26.25" thickBot="1">
      <c r="A22" s="58"/>
      <c r="B22" s="52"/>
      <c r="C22" s="9" t="s">
        <v>57</v>
      </c>
      <c r="D22" s="10" t="s">
        <v>27</v>
      </c>
      <c r="E22" s="10">
        <v>15</v>
      </c>
      <c r="F22" s="10">
        <v>2</v>
      </c>
      <c r="G22" s="10">
        <f>E22*F22</f>
        <v>30</v>
      </c>
      <c r="H22" s="10">
        <v>0</v>
      </c>
      <c r="I22" s="10">
        <f t="shared" si="0"/>
        <v>30</v>
      </c>
      <c r="J22" s="9" t="s">
        <v>58</v>
      </c>
    </row>
    <row r="23" spans="1:10" ht="15" thickBot="1">
      <c r="A23" s="58"/>
      <c r="B23" s="52"/>
      <c r="C23" s="9" t="s">
        <v>59</v>
      </c>
      <c r="D23" s="10" t="s">
        <v>27</v>
      </c>
      <c r="E23" s="10">
        <v>100</v>
      </c>
      <c r="F23" s="10">
        <v>1</v>
      </c>
      <c r="G23" s="10">
        <f>E23*F23</f>
        <v>100</v>
      </c>
      <c r="H23" s="10">
        <v>0</v>
      </c>
      <c r="I23" s="10">
        <f t="shared" si="0"/>
        <v>100</v>
      </c>
      <c r="J23" s="9" t="s">
        <v>60</v>
      </c>
    </row>
    <row r="24" spans="1:10" ht="39" thickBot="1">
      <c r="A24" s="59"/>
      <c r="B24" s="32"/>
      <c r="C24" s="9" t="s">
        <v>61</v>
      </c>
      <c r="D24" s="10" t="s">
        <v>41</v>
      </c>
      <c r="E24" s="10" t="s">
        <v>32</v>
      </c>
      <c r="F24" s="10">
        <v>200</v>
      </c>
      <c r="G24" s="10">
        <v>0</v>
      </c>
      <c r="H24" s="10">
        <v>200</v>
      </c>
      <c r="I24" s="10">
        <f t="shared" si="0"/>
        <v>200</v>
      </c>
      <c r="J24" s="9" t="s">
        <v>62</v>
      </c>
    </row>
    <row r="25" spans="1:10" ht="26.25" thickBot="1">
      <c r="A25" s="54" t="s">
        <v>63</v>
      </c>
      <c r="B25" s="43" t="s">
        <v>64</v>
      </c>
      <c r="C25" s="11" t="s">
        <v>65</v>
      </c>
      <c r="D25" s="12" t="s">
        <v>14</v>
      </c>
      <c r="E25" s="12">
        <v>1</v>
      </c>
      <c r="F25" s="12">
        <v>150</v>
      </c>
      <c r="G25" s="12">
        <f>E25*F25</f>
        <v>150</v>
      </c>
      <c r="H25" s="12">
        <v>0</v>
      </c>
      <c r="I25" s="12">
        <f t="shared" si="0"/>
        <v>150</v>
      </c>
      <c r="J25" s="11" t="s">
        <v>66</v>
      </c>
    </row>
    <row r="26" spans="1:10" ht="51.75" thickBot="1">
      <c r="A26" s="55"/>
      <c r="B26" s="44"/>
      <c r="C26" s="11" t="s">
        <v>67</v>
      </c>
      <c r="D26" s="12" t="s">
        <v>27</v>
      </c>
      <c r="E26" s="12">
        <v>40</v>
      </c>
      <c r="F26" s="12">
        <v>1.5</v>
      </c>
      <c r="G26" s="12">
        <f>E26*F26</f>
        <v>60</v>
      </c>
      <c r="H26" s="12">
        <v>0</v>
      </c>
      <c r="I26" s="12">
        <f t="shared" si="0"/>
        <v>60</v>
      </c>
      <c r="J26" s="11" t="s">
        <v>68</v>
      </c>
    </row>
    <row r="27" spans="1:10" ht="15" thickBot="1">
      <c r="A27" s="55"/>
      <c r="B27" s="44"/>
      <c r="C27" s="11" t="s">
        <v>69</v>
      </c>
      <c r="D27" s="12" t="s">
        <v>27</v>
      </c>
      <c r="E27" s="12">
        <v>10</v>
      </c>
      <c r="F27" s="12">
        <v>1</v>
      </c>
      <c r="G27" s="12">
        <f>E27*F27</f>
        <v>10</v>
      </c>
      <c r="H27" s="12">
        <v>0</v>
      </c>
      <c r="I27" s="12">
        <f t="shared" si="0"/>
        <v>10</v>
      </c>
      <c r="J27" s="11"/>
    </row>
    <row r="28" spans="1:10" ht="26.25" thickBot="1">
      <c r="A28" s="55"/>
      <c r="B28" s="44"/>
      <c r="C28" s="76" t="s">
        <v>70</v>
      </c>
      <c r="D28" s="77" t="s">
        <v>32</v>
      </c>
      <c r="E28" s="77" t="s">
        <v>32</v>
      </c>
      <c r="F28" s="77">
        <v>50</v>
      </c>
      <c r="G28" s="77">
        <v>50</v>
      </c>
      <c r="H28" s="77">
        <v>0</v>
      </c>
      <c r="I28" s="77">
        <f t="shared" si="0"/>
        <v>50</v>
      </c>
      <c r="J28" s="74" t="s">
        <v>211</v>
      </c>
    </row>
    <row r="29" spans="1:10" ht="39" thickBot="1">
      <c r="A29" s="56"/>
      <c r="B29" s="45"/>
      <c r="C29" s="11" t="s">
        <v>71</v>
      </c>
      <c r="D29" s="12" t="s">
        <v>41</v>
      </c>
      <c r="E29" s="12" t="s">
        <v>32</v>
      </c>
      <c r="F29" s="12">
        <v>200</v>
      </c>
      <c r="G29" s="12">
        <v>0</v>
      </c>
      <c r="H29" s="12">
        <v>200</v>
      </c>
      <c r="I29" s="12">
        <f t="shared" si="0"/>
        <v>200</v>
      </c>
      <c r="J29" s="11" t="s">
        <v>72</v>
      </c>
    </row>
    <row r="30" spans="1:10" ht="39" thickBot="1">
      <c r="A30" s="37" t="s">
        <v>73</v>
      </c>
      <c r="B30" s="31" t="s">
        <v>74</v>
      </c>
      <c r="C30" s="9" t="s">
        <v>75</v>
      </c>
      <c r="D30" s="10" t="s">
        <v>17</v>
      </c>
      <c r="E30" s="10">
        <v>13</v>
      </c>
      <c r="F30" s="10">
        <v>69</v>
      </c>
      <c r="G30" s="10">
        <f>E30*F30</f>
        <v>897</v>
      </c>
      <c r="H30" s="10">
        <v>0</v>
      </c>
      <c r="I30" s="10">
        <f t="shared" si="0"/>
        <v>897</v>
      </c>
      <c r="J30" s="75" t="s">
        <v>216</v>
      </c>
    </row>
    <row r="31" spans="1:10" ht="26.25" thickBot="1">
      <c r="A31" s="38"/>
      <c r="B31" s="52"/>
      <c r="C31" s="9" t="s">
        <v>76</v>
      </c>
      <c r="D31" s="10" t="s">
        <v>14</v>
      </c>
      <c r="E31" s="10">
        <v>3330</v>
      </c>
      <c r="F31" s="10">
        <v>0.3</v>
      </c>
      <c r="G31" s="10">
        <f>E31*F31</f>
        <v>999</v>
      </c>
      <c r="H31" s="10">
        <v>0</v>
      </c>
      <c r="I31" s="10">
        <f t="shared" si="0"/>
        <v>999</v>
      </c>
      <c r="J31" s="9" t="s">
        <v>77</v>
      </c>
    </row>
    <row r="32" spans="1:10" ht="64.5" thickBot="1">
      <c r="A32" s="38"/>
      <c r="B32" s="52"/>
      <c r="C32" s="9" t="s">
        <v>78</v>
      </c>
      <c r="D32" s="10" t="s">
        <v>79</v>
      </c>
      <c r="E32" s="10">
        <v>1</v>
      </c>
      <c r="F32" s="10">
        <v>1500</v>
      </c>
      <c r="G32" s="10">
        <f>E32*F32</f>
        <v>1500</v>
      </c>
      <c r="H32" s="10">
        <v>0</v>
      </c>
      <c r="I32" s="10">
        <f t="shared" si="0"/>
        <v>1500</v>
      </c>
      <c r="J32" s="75" t="s">
        <v>217</v>
      </c>
    </row>
    <row r="33" spans="1:10" ht="15" thickBot="1">
      <c r="A33" s="38"/>
      <c r="B33" s="52"/>
      <c r="C33" s="9" t="s">
        <v>80</v>
      </c>
      <c r="D33" s="10" t="s">
        <v>32</v>
      </c>
      <c r="E33" s="10" t="s">
        <v>32</v>
      </c>
      <c r="F33" s="10" t="s">
        <v>32</v>
      </c>
      <c r="G33" s="10">
        <v>300</v>
      </c>
      <c r="H33" s="10">
        <v>0</v>
      </c>
      <c r="I33" s="10">
        <f t="shared" si="0"/>
        <v>300</v>
      </c>
      <c r="J33" s="9" t="s">
        <v>81</v>
      </c>
    </row>
    <row r="34" spans="1:10" ht="64.5" thickBot="1">
      <c r="A34" s="39"/>
      <c r="B34" s="32"/>
      <c r="C34" s="9" t="s">
        <v>82</v>
      </c>
      <c r="D34" s="10" t="s">
        <v>32</v>
      </c>
      <c r="E34" s="10" t="s">
        <v>32</v>
      </c>
      <c r="F34" s="10"/>
      <c r="G34" s="10">
        <v>0</v>
      </c>
      <c r="H34" s="10">
        <v>680</v>
      </c>
      <c r="I34" s="10">
        <f t="shared" si="0"/>
        <v>680</v>
      </c>
      <c r="J34" s="9" t="s">
        <v>83</v>
      </c>
    </row>
    <row r="35" spans="1:10" ht="90" thickBot="1">
      <c r="A35" s="46" t="s">
        <v>84</v>
      </c>
      <c r="B35" s="43" t="s">
        <v>85</v>
      </c>
      <c r="C35" s="11" t="s">
        <v>86</v>
      </c>
      <c r="D35" s="12" t="s">
        <v>14</v>
      </c>
      <c r="E35" s="12">
        <v>1</v>
      </c>
      <c r="F35" s="12">
        <v>210</v>
      </c>
      <c r="G35" s="12">
        <f>E35*F35</f>
        <v>210</v>
      </c>
      <c r="H35" s="12">
        <v>0</v>
      </c>
      <c r="I35" s="12">
        <f t="shared" si="0"/>
        <v>210</v>
      </c>
      <c r="J35" s="11" t="s">
        <v>87</v>
      </c>
    </row>
    <row r="36" spans="1:10" ht="26.25" thickBot="1">
      <c r="A36" s="53"/>
      <c r="B36" s="44"/>
      <c r="C36" s="11" t="s">
        <v>88</v>
      </c>
      <c r="D36" s="12" t="s">
        <v>89</v>
      </c>
      <c r="E36" s="12">
        <v>10</v>
      </c>
      <c r="F36" s="12">
        <v>7</v>
      </c>
      <c r="G36" s="12">
        <f>E36*F36</f>
        <v>70</v>
      </c>
      <c r="H36" s="12">
        <v>0</v>
      </c>
      <c r="I36" s="12">
        <f t="shared" si="0"/>
        <v>70</v>
      </c>
      <c r="J36" s="11" t="s">
        <v>90</v>
      </c>
    </row>
    <row r="37" spans="1:10" ht="90" thickBot="1">
      <c r="A37" s="47"/>
      <c r="B37" s="45"/>
      <c r="C37" s="11" t="s">
        <v>91</v>
      </c>
      <c r="D37" s="12" t="s">
        <v>41</v>
      </c>
      <c r="E37" s="12" t="s">
        <v>32</v>
      </c>
      <c r="F37" s="12">
        <v>50</v>
      </c>
      <c r="G37" s="12">
        <v>0</v>
      </c>
      <c r="H37" s="12">
        <v>50</v>
      </c>
      <c r="I37" s="12">
        <f t="shared" si="0"/>
        <v>50</v>
      </c>
      <c r="J37" s="11" t="s">
        <v>92</v>
      </c>
    </row>
    <row r="38" spans="1:10" ht="15" thickBot="1">
      <c r="A38" s="37" t="s">
        <v>93</v>
      </c>
      <c r="B38" s="31" t="s">
        <v>94</v>
      </c>
      <c r="C38" s="9" t="s">
        <v>95</v>
      </c>
      <c r="D38" s="10" t="s">
        <v>32</v>
      </c>
      <c r="E38" s="10" t="s">
        <v>32</v>
      </c>
      <c r="F38" s="10" t="s">
        <v>32</v>
      </c>
      <c r="G38" s="10">
        <v>0</v>
      </c>
      <c r="H38" s="10">
        <v>2000</v>
      </c>
      <c r="I38" s="10">
        <f t="shared" si="0"/>
        <v>2000</v>
      </c>
      <c r="J38" s="9" t="s">
        <v>96</v>
      </c>
    </row>
    <row r="39" spans="1:10" ht="15" thickBot="1">
      <c r="A39" s="38"/>
      <c r="B39" s="52"/>
      <c r="C39" s="9" t="s">
        <v>97</v>
      </c>
      <c r="D39" s="10" t="s">
        <v>14</v>
      </c>
      <c r="E39" s="10">
        <v>2</v>
      </c>
      <c r="F39" s="10">
        <v>25</v>
      </c>
      <c r="G39" s="10">
        <f>E39*F39</f>
        <v>50</v>
      </c>
      <c r="H39" s="10">
        <v>0</v>
      </c>
      <c r="I39" s="10">
        <f t="shared" si="0"/>
        <v>50</v>
      </c>
      <c r="J39" s="9"/>
    </row>
    <row r="40" spans="1:10" ht="15" thickBot="1">
      <c r="A40" s="38"/>
      <c r="B40" s="52"/>
      <c r="C40" s="9" t="s">
        <v>98</v>
      </c>
      <c r="D40" s="10" t="s">
        <v>14</v>
      </c>
      <c r="E40" s="10">
        <v>10</v>
      </c>
      <c r="F40" s="10">
        <v>2</v>
      </c>
      <c r="G40" s="10">
        <f>E40*F40</f>
        <v>20</v>
      </c>
      <c r="H40" s="10">
        <v>0</v>
      </c>
      <c r="I40" s="10">
        <f t="shared" si="0"/>
        <v>20</v>
      </c>
      <c r="J40" s="75" t="s">
        <v>210</v>
      </c>
    </row>
    <row r="41" spans="1:10" ht="15" thickBot="1">
      <c r="A41" s="38"/>
      <c r="B41" s="52"/>
      <c r="C41" s="9" t="s">
        <v>99</v>
      </c>
      <c r="D41" s="10" t="s">
        <v>14</v>
      </c>
      <c r="E41" s="10">
        <v>1</v>
      </c>
      <c r="F41" s="10">
        <v>300</v>
      </c>
      <c r="G41" s="10">
        <f>E41*F41</f>
        <v>300</v>
      </c>
      <c r="H41" s="10">
        <v>0</v>
      </c>
      <c r="I41" s="10">
        <f t="shared" si="0"/>
        <v>300</v>
      </c>
      <c r="J41" s="9"/>
    </row>
    <row r="42" spans="1:10" ht="26.25" thickBot="1">
      <c r="A42" s="38"/>
      <c r="B42" s="52"/>
      <c r="C42" s="9" t="s">
        <v>100</v>
      </c>
      <c r="D42" s="10" t="s">
        <v>41</v>
      </c>
      <c r="E42" s="10" t="s">
        <v>32</v>
      </c>
      <c r="F42" s="10" t="s">
        <v>32</v>
      </c>
      <c r="G42" s="10">
        <v>50</v>
      </c>
      <c r="H42" s="10">
        <v>0</v>
      </c>
      <c r="I42" s="10">
        <f t="shared" si="0"/>
        <v>50</v>
      </c>
      <c r="J42" s="75" t="s">
        <v>212</v>
      </c>
    </row>
    <row r="43" spans="1:10" ht="15" thickBot="1">
      <c r="A43" s="38"/>
      <c r="B43" s="52"/>
      <c r="C43" s="9" t="s">
        <v>71</v>
      </c>
      <c r="D43" s="10" t="s">
        <v>41</v>
      </c>
      <c r="E43" s="10" t="s">
        <v>32</v>
      </c>
      <c r="F43" s="10">
        <v>375</v>
      </c>
      <c r="G43" s="10">
        <v>0</v>
      </c>
      <c r="H43" s="10">
        <v>375</v>
      </c>
      <c r="I43" s="10">
        <f t="shared" si="0"/>
        <v>375</v>
      </c>
      <c r="J43" s="9" t="s">
        <v>101</v>
      </c>
    </row>
    <row r="44" spans="1:10" ht="26.25" thickBot="1">
      <c r="A44" s="39"/>
      <c r="B44" s="32"/>
      <c r="C44" s="9" t="s">
        <v>102</v>
      </c>
      <c r="D44" s="10" t="s">
        <v>103</v>
      </c>
      <c r="E44" s="10">
        <v>40000</v>
      </c>
      <c r="F44" s="10">
        <v>0.1</v>
      </c>
      <c r="G44" s="10">
        <v>0</v>
      </c>
      <c r="H44" s="10">
        <f>E44*F44</f>
        <v>4000</v>
      </c>
      <c r="I44" s="10">
        <f t="shared" si="0"/>
        <v>4000</v>
      </c>
      <c r="J44" s="9" t="s">
        <v>104</v>
      </c>
    </row>
    <row r="45" spans="1:10" ht="39" thickBot="1">
      <c r="A45" s="40" t="s">
        <v>105</v>
      </c>
      <c r="B45" s="14" t="s">
        <v>106</v>
      </c>
      <c r="C45" s="11" t="s">
        <v>107</v>
      </c>
      <c r="D45" s="12" t="s">
        <v>14</v>
      </c>
      <c r="E45" s="12">
        <v>1</v>
      </c>
      <c r="F45" s="12">
        <v>15000</v>
      </c>
      <c r="G45" s="12">
        <f>E45*F45</f>
        <v>15000</v>
      </c>
      <c r="H45" s="12">
        <v>0</v>
      </c>
      <c r="I45" s="12">
        <f t="shared" si="0"/>
        <v>15000</v>
      </c>
      <c r="J45" s="11" t="s">
        <v>108</v>
      </c>
    </row>
    <row r="46" spans="1:10" ht="90" thickBot="1">
      <c r="A46" s="42"/>
      <c r="B46" s="14"/>
      <c r="C46" s="11" t="s">
        <v>109</v>
      </c>
      <c r="D46" s="12" t="s">
        <v>41</v>
      </c>
      <c r="E46" s="12" t="s">
        <v>32</v>
      </c>
      <c r="F46" s="12" t="s">
        <v>32</v>
      </c>
      <c r="G46" s="12">
        <v>0</v>
      </c>
      <c r="H46" s="12">
        <v>700</v>
      </c>
      <c r="I46" s="12">
        <f t="shared" si="0"/>
        <v>700</v>
      </c>
      <c r="J46" s="11" t="s">
        <v>110</v>
      </c>
    </row>
    <row r="47" spans="1:10" ht="15" thickBot="1">
      <c r="A47" s="48" t="s">
        <v>111</v>
      </c>
      <c r="B47" s="31" t="s">
        <v>112</v>
      </c>
      <c r="C47" s="9" t="s">
        <v>113</v>
      </c>
      <c r="D47" s="10" t="s">
        <v>114</v>
      </c>
      <c r="E47" s="10">
        <v>1</v>
      </c>
      <c r="F47" s="10">
        <v>1027</v>
      </c>
      <c r="G47" s="10">
        <f aca="true" t="shared" si="2" ref="G47:G61">E47*F47</f>
        <v>1027</v>
      </c>
      <c r="H47" s="10">
        <v>0</v>
      </c>
      <c r="I47" s="10">
        <f t="shared" si="0"/>
        <v>1027</v>
      </c>
      <c r="J47" s="9" t="s">
        <v>115</v>
      </c>
    </row>
    <row r="48" spans="1:10" ht="15" thickBot="1">
      <c r="A48" s="28"/>
      <c r="B48" s="52"/>
      <c r="C48" s="9" t="s">
        <v>116</v>
      </c>
      <c r="D48" s="10" t="s">
        <v>117</v>
      </c>
      <c r="E48" s="10">
        <v>1</v>
      </c>
      <c r="F48" s="10">
        <v>800</v>
      </c>
      <c r="G48" s="10">
        <f t="shared" si="2"/>
        <v>800</v>
      </c>
      <c r="H48" s="10">
        <v>0</v>
      </c>
      <c r="I48" s="10">
        <f t="shared" si="0"/>
        <v>800</v>
      </c>
      <c r="J48" s="9" t="s">
        <v>115</v>
      </c>
    </row>
    <row r="49" spans="1:10" ht="15" thickBot="1">
      <c r="A49" s="28"/>
      <c r="B49" s="52"/>
      <c r="C49" s="9" t="s">
        <v>118</v>
      </c>
      <c r="D49" s="10" t="s">
        <v>114</v>
      </c>
      <c r="E49" s="10">
        <v>2</v>
      </c>
      <c r="F49" s="10">
        <v>203</v>
      </c>
      <c r="G49" s="10">
        <f t="shared" si="2"/>
        <v>406</v>
      </c>
      <c r="H49" s="10">
        <v>0</v>
      </c>
      <c r="I49" s="10">
        <f t="shared" si="0"/>
        <v>406</v>
      </c>
      <c r="J49" s="9" t="s">
        <v>119</v>
      </c>
    </row>
    <row r="50" spans="1:10" ht="15" thickBot="1">
      <c r="A50" s="28"/>
      <c r="B50" s="52"/>
      <c r="C50" s="9" t="s">
        <v>120</v>
      </c>
      <c r="D50" s="10" t="s">
        <v>114</v>
      </c>
      <c r="E50" s="10">
        <v>0.1</v>
      </c>
      <c r="F50" s="10">
        <v>670</v>
      </c>
      <c r="G50" s="10">
        <f t="shared" si="2"/>
        <v>67</v>
      </c>
      <c r="H50" s="10">
        <v>0</v>
      </c>
      <c r="I50" s="10">
        <f t="shared" si="0"/>
        <v>67</v>
      </c>
      <c r="J50" s="9"/>
    </row>
    <row r="51" spans="1:10" ht="26.25" thickBot="1">
      <c r="A51" s="49"/>
      <c r="B51" s="32"/>
      <c r="C51" s="9" t="s">
        <v>121</v>
      </c>
      <c r="D51" s="10" t="s">
        <v>114</v>
      </c>
      <c r="E51" s="10">
        <v>0.3</v>
      </c>
      <c r="F51" s="10">
        <v>2670</v>
      </c>
      <c r="G51" s="10">
        <f t="shared" si="2"/>
        <v>801</v>
      </c>
      <c r="H51" s="10">
        <v>0</v>
      </c>
      <c r="I51" s="10">
        <f t="shared" si="0"/>
        <v>801</v>
      </c>
      <c r="J51" s="9" t="s">
        <v>115</v>
      </c>
    </row>
    <row r="52" spans="1:10" ht="64.5" thickBot="1">
      <c r="A52" s="40" t="s">
        <v>122</v>
      </c>
      <c r="B52" s="43" t="s">
        <v>123</v>
      </c>
      <c r="C52" s="76" t="s">
        <v>124</v>
      </c>
      <c r="D52" s="77" t="s">
        <v>125</v>
      </c>
      <c r="E52" s="77">
        <v>20</v>
      </c>
      <c r="F52" s="77">
        <v>50</v>
      </c>
      <c r="G52" s="77">
        <f t="shared" si="2"/>
        <v>1000</v>
      </c>
      <c r="H52" s="77">
        <v>0</v>
      </c>
      <c r="I52" s="77">
        <f t="shared" si="0"/>
        <v>1000</v>
      </c>
      <c r="J52" s="74" t="s">
        <v>213</v>
      </c>
    </row>
    <row r="53" spans="1:10" ht="64.5" thickBot="1">
      <c r="A53" s="42"/>
      <c r="B53" s="45"/>
      <c r="C53" s="76" t="s">
        <v>126</v>
      </c>
      <c r="D53" s="77" t="s">
        <v>125</v>
      </c>
      <c r="E53" s="77">
        <v>14</v>
      </c>
      <c r="F53" s="77">
        <v>71</v>
      </c>
      <c r="G53" s="77">
        <f t="shared" si="2"/>
        <v>994</v>
      </c>
      <c r="H53" s="77">
        <v>0</v>
      </c>
      <c r="I53" s="77">
        <f t="shared" si="0"/>
        <v>994</v>
      </c>
      <c r="J53" s="74" t="s">
        <v>214</v>
      </c>
    </row>
    <row r="54" spans="1:10" ht="39" thickBot="1">
      <c r="A54" s="48" t="s">
        <v>127</v>
      </c>
      <c r="B54" s="8" t="s">
        <v>128</v>
      </c>
      <c r="C54" s="9" t="s">
        <v>129</v>
      </c>
      <c r="D54" s="10" t="s">
        <v>32</v>
      </c>
      <c r="E54" s="10" t="s">
        <v>32</v>
      </c>
      <c r="F54" s="10" t="s">
        <v>32</v>
      </c>
      <c r="G54" s="10">
        <v>0</v>
      </c>
      <c r="H54" s="10">
        <v>800</v>
      </c>
      <c r="I54" s="10">
        <f t="shared" si="0"/>
        <v>800</v>
      </c>
      <c r="J54" s="9" t="s">
        <v>130</v>
      </c>
    </row>
    <row r="55" spans="1:10" ht="115.5" thickBot="1">
      <c r="A55" s="49"/>
      <c r="B55" s="8" t="s">
        <v>131</v>
      </c>
      <c r="C55" s="9" t="s">
        <v>132</v>
      </c>
      <c r="D55" s="10" t="s">
        <v>133</v>
      </c>
      <c r="E55" s="10">
        <v>1</v>
      </c>
      <c r="F55" s="10">
        <v>2200</v>
      </c>
      <c r="G55" s="10">
        <f t="shared" si="2"/>
        <v>2200</v>
      </c>
      <c r="H55" s="10">
        <v>0</v>
      </c>
      <c r="I55" s="10">
        <f t="shared" si="0"/>
        <v>2200</v>
      </c>
      <c r="J55" s="75" t="s">
        <v>215</v>
      </c>
    </row>
    <row r="56" spans="1:10" ht="26.25" thickBot="1">
      <c r="A56" s="40" t="s">
        <v>134</v>
      </c>
      <c r="B56" s="43" t="s">
        <v>135</v>
      </c>
      <c r="C56" s="11" t="s">
        <v>136</v>
      </c>
      <c r="D56" s="12" t="s">
        <v>14</v>
      </c>
      <c r="E56" s="12">
        <v>1</v>
      </c>
      <c r="F56" s="12">
        <v>200</v>
      </c>
      <c r="G56" s="12">
        <f t="shared" si="2"/>
        <v>200</v>
      </c>
      <c r="H56" s="12">
        <v>0</v>
      </c>
      <c r="I56" s="12">
        <f t="shared" si="0"/>
        <v>200</v>
      </c>
      <c r="J56" s="11"/>
    </row>
    <row r="57" spans="1:10" ht="51.75" thickBot="1">
      <c r="A57" s="41"/>
      <c r="B57" s="44"/>
      <c r="C57" s="11" t="s">
        <v>137</v>
      </c>
      <c r="D57" s="12" t="s">
        <v>14</v>
      </c>
      <c r="E57" s="12">
        <v>4</v>
      </c>
      <c r="F57" s="12">
        <v>14</v>
      </c>
      <c r="G57" s="12">
        <v>0</v>
      </c>
      <c r="H57" s="12">
        <f>E57*F57</f>
        <v>56</v>
      </c>
      <c r="I57" s="12">
        <f t="shared" si="0"/>
        <v>56</v>
      </c>
      <c r="J57" s="11" t="s">
        <v>138</v>
      </c>
    </row>
    <row r="58" spans="1:10" ht="15" thickBot="1">
      <c r="A58" s="41"/>
      <c r="B58" s="44"/>
      <c r="C58" s="11" t="s">
        <v>139</v>
      </c>
      <c r="D58" s="12" t="s">
        <v>14</v>
      </c>
      <c r="E58" s="12">
        <v>1</v>
      </c>
      <c r="F58" s="12">
        <v>1000</v>
      </c>
      <c r="G58" s="12">
        <f t="shared" si="2"/>
        <v>1000</v>
      </c>
      <c r="H58" s="12">
        <v>0</v>
      </c>
      <c r="I58" s="12">
        <f t="shared" si="0"/>
        <v>1000</v>
      </c>
      <c r="J58" s="11" t="s">
        <v>140</v>
      </c>
    </row>
    <row r="59" spans="1:10" ht="15" thickBot="1">
      <c r="A59" s="41"/>
      <c r="B59" s="44"/>
      <c r="C59" s="11" t="s">
        <v>141</v>
      </c>
      <c r="D59" s="12" t="s">
        <v>14</v>
      </c>
      <c r="E59" s="12">
        <v>1</v>
      </c>
      <c r="F59" s="12">
        <v>400</v>
      </c>
      <c r="G59" s="12">
        <f t="shared" si="2"/>
        <v>400</v>
      </c>
      <c r="H59" s="12">
        <v>0</v>
      </c>
      <c r="I59" s="12">
        <f t="shared" si="0"/>
        <v>400</v>
      </c>
      <c r="J59" s="11" t="s">
        <v>142</v>
      </c>
    </row>
    <row r="60" spans="1:10" ht="26.25" thickBot="1">
      <c r="A60" s="41"/>
      <c r="B60" s="45"/>
      <c r="C60" s="11" t="s">
        <v>143</v>
      </c>
      <c r="D60" s="12" t="s">
        <v>14</v>
      </c>
      <c r="E60" s="12">
        <v>1</v>
      </c>
      <c r="F60" s="12">
        <v>800</v>
      </c>
      <c r="G60" s="12">
        <f t="shared" si="2"/>
        <v>800</v>
      </c>
      <c r="H60" s="12">
        <v>0</v>
      </c>
      <c r="I60" s="12">
        <f t="shared" si="0"/>
        <v>800</v>
      </c>
      <c r="J60" s="11" t="s">
        <v>144</v>
      </c>
    </row>
    <row r="61" spans="1:10" ht="39" thickBot="1">
      <c r="A61" s="41"/>
      <c r="B61" s="43" t="s">
        <v>145</v>
      </c>
      <c r="C61" s="11" t="s">
        <v>146</v>
      </c>
      <c r="D61" s="12" t="s">
        <v>147</v>
      </c>
      <c r="E61" s="12">
        <v>2670</v>
      </c>
      <c r="F61" s="12">
        <v>0.3</v>
      </c>
      <c r="G61" s="12">
        <f t="shared" si="2"/>
        <v>801</v>
      </c>
      <c r="H61" s="12">
        <v>0</v>
      </c>
      <c r="I61" s="12">
        <f t="shared" si="0"/>
        <v>801</v>
      </c>
      <c r="J61" s="11" t="s">
        <v>148</v>
      </c>
    </row>
    <row r="62" spans="1:10" ht="63.75">
      <c r="A62" s="41"/>
      <c r="B62" s="44"/>
      <c r="C62" s="50" t="s">
        <v>149</v>
      </c>
      <c r="D62" s="35" t="s">
        <v>41</v>
      </c>
      <c r="E62" s="35" t="s">
        <v>32</v>
      </c>
      <c r="F62" s="35">
        <v>600</v>
      </c>
      <c r="G62" s="35">
        <v>0</v>
      </c>
      <c r="H62" s="35">
        <v>600</v>
      </c>
      <c r="I62" s="35">
        <f t="shared" si="0"/>
        <v>600</v>
      </c>
      <c r="J62" s="15" t="s">
        <v>150</v>
      </c>
    </row>
    <row r="63" spans="1:10" ht="15" thickBot="1">
      <c r="A63" s="42"/>
      <c r="B63" s="45"/>
      <c r="C63" s="51"/>
      <c r="D63" s="36"/>
      <c r="E63" s="36"/>
      <c r="F63" s="36"/>
      <c r="G63" s="36"/>
      <c r="H63" s="36"/>
      <c r="I63" s="36">
        <f t="shared" si="0"/>
        <v>0</v>
      </c>
      <c r="J63" s="11" t="s">
        <v>151</v>
      </c>
    </row>
    <row r="64" spans="1:10" ht="64.5" thickBot="1">
      <c r="A64" s="16"/>
      <c r="B64" s="8" t="s">
        <v>152</v>
      </c>
      <c r="C64" s="9" t="s">
        <v>153</v>
      </c>
      <c r="D64" s="10" t="s">
        <v>154</v>
      </c>
      <c r="E64" s="10" t="s">
        <v>155</v>
      </c>
      <c r="F64" s="17" t="s">
        <v>207</v>
      </c>
      <c r="G64" s="10">
        <v>0</v>
      </c>
      <c r="H64" s="25">
        <v>4000</v>
      </c>
      <c r="I64" s="10">
        <f t="shared" si="0"/>
        <v>4000</v>
      </c>
      <c r="J64" s="9" t="s">
        <v>156</v>
      </c>
    </row>
    <row r="65" spans="1:10" ht="15" thickBot="1">
      <c r="A65" s="40" t="s">
        <v>157</v>
      </c>
      <c r="B65" s="14" t="s">
        <v>158</v>
      </c>
      <c r="C65" s="11" t="s">
        <v>159</v>
      </c>
      <c r="D65" s="12" t="s">
        <v>32</v>
      </c>
      <c r="E65" s="12" t="s">
        <v>32</v>
      </c>
      <c r="F65" s="12">
        <v>30</v>
      </c>
      <c r="G65" s="12">
        <v>30</v>
      </c>
      <c r="H65" s="12">
        <v>0</v>
      </c>
      <c r="I65" s="12">
        <f t="shared" si="0"/>
        <v>30</v>
      </c>
      <c r="J65" s="11"/>
    </row>
    <row r="66" spans="1:10" ht="26.25" thickBot="1">
      <c r="A66" s="41"/>
      <c r="B66" s="14" t="s">
        <v>160</v>
      </c>
      <c r="C66" s="11" t="s">
        <v>161</v>
      </c>
      <c r="D66" s="12" t="s">
        <v>32</v>
      </c>
      <c r="E66" s="12" t="s">
        <v>32</v>
      </c>
      <c r="F66" s="12">
        <v>1500</v>
      </c>
      <c r="G66" s="12">
        <v>1000</v>
      </c>
      <c r="H66" s="12">
        <v>500</v>
      </c>
      <c r="I66" s="12">
        <f t="shared" si="0"/>
        <v>1500</v>
      </c>
      <c r="J66" s="11"/>
    </row>
    <row r="67" spans="1:10" ht="64.5" thickBot="1">
      <c r="A67" s="42"/>
      <c r="B67" s="14" t="s">
        <v>162</v>
      </c>
      <c r="C67" s="11" t="s">
        <v>163</v>
      </c>
      <c r="D67" s="12" t="s">
        <v>32</v>
      </c>
      <c r="E67" s="12" t="s">
        <v>32</v>
      </c>
      <c r="F67" s="12">
        <v>2030</v>
      </c>
      <c r="G67" s="12">
        <v>2030</v>
      </c>
      <c r="H67" s="12">
        <v>0</v>
      </c>
      <c r="I67" s="12">
        <f t="shared" si="0"/>
        <v>2030</v>
      </c>
      <c r="J67" s="11" t="s">
        <v>164</v>
      </c>
    </row>
    <row r="68" spans="1:10" ht="14.25">
      <c r="A68" s="48" t="s">
        <v>165</v>
      </c>
      <c r="B68" s="33" t="s">
        <v>166</v>
      </c>
      <c r="C68" s="33" t="s">
        <v>167</v>
      </c>
      <c r="D68" s="29" t="s">
        <v>32</v>
      </c>
      <c r="E68" s="29" t="s">
        <v>32</v>
      </c>
      <c r="F68" s="29">
        <v>300</v>
      </c>
      <c r="G68" s="29">
        <v>300</v>
      </c>
      <c r="H68" s="29">
        <v>0</v>
      </c>
      <c r="I68" s="29">
        <f t="shared" si="0"/>
        <v>300</v>
      </c>
      <c r="J68" s="33" t="s">
        <v>168</v>
      </c>
    </row>
    <row r="69" spans="1:10" ht="15" thickBot="1">
      <c r="A69" s="28"/>
      <c r="B69" s="34"/>
      <c r="C69" s="34"/>
      <c r="D69" s="30"/>
      <c r="E69" s="30"/>
      <c r="F69" s="30"/>
      <c r="G69" s="30"/>
      <c r="H69" s="30"/>
      <c r="I69" s="30">
        <f aca="true" t="shared" si="3" ref="I69:I94">G69+H69</f>
        <v>0</v>
      </c>
      <c r="J69" s="34"/>
    </row>
    <row r="70" spans="1:10" ht="26.25" thickBot="1">
      <c r="A70" s="28"/>
      <c r="B70" s="8"/>
      <c r="C70" s="9" t="s">
        <v>169</v>
      </c>
      <c r="D70" s="10" t="s">
        <v>14</v>
      </c>
      <c r="E70" s="10">
        <v>75</v>
      </c>
      <c r="F70" s="10">
        <v>5</v>
      </c>
      <c r="G70" s="10">
        <f>E70*F70</f>
        <v>375</v>
      </c>
      <c r="H70" s="10">
        <v>0</v>
      </c>
      <c r="I70" s="10">
        <f t="shared" si="3"/>
        <v>375</v>
      </c>
      <c r="J70" s="9" t="s">
        <v>170</v>
      </c>
    </row>
    <row r="71" spans="1:10" ht="26.25" thickBot="1">
      <c r="A71" s="28"/>
      <c r="B71" s="8"/>
      <c r="C71" s="9" t="s">
        <v>171</v>
      </c>
      <c r="D71" s="10" t="s">
        <v>14</v>
      </c>
      <c r="E71" s="10">
        <v>3</v>
      </c>
      <c r="F71" s="10">
        <v>200</v>
      </c>
      <c r="G71" s="10">
        <v>500</v>
      </c>
      <c r="H71" s="10">
        <v>100</v>
      </c>
      <c r="I71" s="10">
        <f t="shared" si="3"/>
        <v>600</v>
      </c>
      <c r="J71" s="9" t="s">
        <v>172</v>
      </c>
    </row>
    <row r="72" spans="1:10" ht="39" thickBot="1">
      <c r="A72" s="28"/>
      <c r="B72" s="48" t="s">
        <v>173</v>
      </c>
      <c r="C72" s="9" t="s">
        <v>174</v>
      </c>
      <c r="D72" s="10" t="s">
        <v>175</v>
      </c>
      <c r="E72" s="10">
        <v>1</v>
      </c>
      <c r="F72" s="10">
        <v>225</v>
      </c>
      <c r="G72" s="10">
        <f>E72*F72</f>
        <v>225</v>
      </c>
      <c r="H72" s="10">
        <v>0</v>
      </c>
      <c r="I72" s="10">
        <f t="shared" si="3"/>
        <v>225</v>
      </c>
      <c r="J72" s="9"/>
    </row>
    <row r="73" spans="1:10" ht="26.25" thickBot="1">
      <c r="A73" s="28"/>
      <c r="B73" s="49"/>
      <c r="C73" s="9" t="s">
        <v>176</v>
      </c>
      <c r="D73" s="10" t="s">
        <v>14</v>
      </c>
      <c r="E73" s="10">
        <v>25</v>
      </c>
      <c r="F73" s="10">
        <v>34</v>
      </c>
      <c r="G73" s="10">
        <f>E73*F73</f>
        <v>850</v>
      </c>
      <c r="H73" s="10">
        <v>0</v>
      </c>
      <c r="I73" s="10">
        <f t="shared" si="3"/>
        <v>850</v>
      </c>
      <c r="J73" s="9" t="s">
        <v>177</v>
      </c>
    </row>
    <row r="74" spans="1:10" ht="39" thickBot="1">
      <c r="A74" s="28"/>
      <c r="B74" s="48" t="s">
        <v>178</v>
      </c>
      <c r="C74" s="9" t="s">
        <v>174</v>
      </c>
      <c r="D74" s="10" t="s">
        <v>175</v>
      </c>
      <c r="E74" s="10">
        <v>1</v>
      </c>
      <c r="F74" s="10">
        <v>225</v>
      </c>
      <c r="G74" s="10">
        <f aca="true" t="shared" si="4" ref="G74:G81">E74*F74</f>
        <v>225</v>
      </c>
      <c r="H74" s="10">
        <v>0</v>
      </c>
      <c r="I74" s="10">
        <f t="shared" si="3"/>
        <v>225</v>
      </c>
      <c r="J74" s="9"/>
    </row>
    <row r="75" spans="1:10" ht="26.25" thickBot="1">
      <c r="A75" s="28"/>
      <c r="B75" s="49"/>
      <c r="C75" s="9" t="s">
        <v>179</v>
      </c>
      <c r="D75" s="10" t="s">
        <v>14</v>
      </c>
      <c r="E75" s="10">
        <v>25</v>
      </c>
      <c r="F75" s="10">
        <v>34</v>
      </c>
      <c r="G75" s="10">
        <f t="shared" si="4"/>
        <v>850</v>
      </c>
      <c r="H75" s="10">
        <v>0</v>
      </c>
      <c r="I75" s="10">
        <f t="shared" si="3"/>
        <v>850</v>
      </c>
      <c r="J75" s="9" t="s">
        <v>177</v>
      </c>
    </row>
    <row r="76" spans="1:10" ht="26.25" thickBot="1">
      <c r="A76" s="28"/>
      <c r="B76" s="48" t="s">
        <v>180</v>
      </c>
      <c r="C76" s="9" t="s">
        <v>176</v>
      </c>
      <c r="D76" s="10" t="s">
        <v>14</v>
      </c>
      <c r="E76" s="10">
        <v>25</v>
      </c>
      <c r="F76" s="10">
        <v>34</v>
      </c>
      <c r="G76" s="10">
        <f t="shared" si="4"/>
        <v>850</v>
      </c>
      <c r="H76" s="10">
        <v>0</v>
      </c>
      <c r="I76" s="10">
        <f t="shared" si="3"/>
        <v>850</v>
      </c>
      <c r="J76" s="9" t="s">
        <v>181</v>
      </c>
    </row>
    <row r="77" spans="1:10" ht="39" thickBot="1">
      <c r="A77" s="28"/>
      <c r="B77" s="28"/>
      <c r="C77" s="9" t="s">
        <v>174</v>
      </c>
      <c r="D77" s="10" t="s">
        <v>175</v>
      </c>
      <c r="E77" s="10">
        <v>1</v>
      </c>
      <c r="F77" s="10">
        <v>225</v>
      </c>
      <c r="G77" s="10">
        <f t="shared" si="4"/>
        <v>225</v>
      </c>
      <c r="H77" s="10">
        <v>0</v>
      </c>
      <c r="I77" s="10">
        <f t="shared" si="3"/>
        <v>225</v>
      </c>
      <c r="J77" s="9"/>
    </row>
    <row r="78" spans="1:10" ht="15" thickBot="1">
      <c r="A78" s="49"/>
      <c r="B78" s="49"/>
      <c r="C78" s="9"/>
      <c r="D78" s="10"/>
      <c r="E78" s="10"/>
      <c r="F78" s="10"/>
      <c r="G78" s="10"/>
      <c r="H78" s="10"/>
      <c r="I78" s="10">
        <f t="shared" si="3"/>
        <v>0</v>
      </c>
      <c r="J78" s="9"/>
    </row>
    <row r="79" spans="1:10" ht="15" thickBot="1">
      <c r="A79" s="40" t="s">
        <v>182</v>
      </c>
      <c r="B79" s="43" t="s">
        <v>183</v>
      </c>
      <c r="C79" s="11" t="s">
        <v>184</v>
      </c>
      <c r="D79" s="12" t="s">
        <v>185</v>
      </c>
      <c r="E79" s="12">
        <v>1</v>
      </c>
      <c r="F79" s="12">
        <v>1800</v>
      </c>
      <c r="G79" s="12">
        <f t="shared" si="4"/>
        <v>1800</v>
      </c>
      <c r="H79" s="12">
        <v>0</v>
      </c>
      <c r="I79" s="12">
        <f t="shared" si="3"/>
        <v>1800</v>
      </c>
      <c r="J79" s="11" t="s">
        <v>186</v>
      </c>
    </row>
    <row r="80" spans="1:10" ht="15" thickBot="1">
      <c r="A80" s="41"/>
      <c r="B80" s="44"/>
      <c r="C80" s="11" t="s">
        <v>187</v>
      </c>
      <c r="D80" s="11" t="s">
        <v>185</v>
      </c>
      <c r="E80" s="12">
        <v>1</v>
      </c>
      <c r="F80" s="12">
        <v>1800</v>
      </c>
      <c r="G80" s="12">
        <f t="shared" si="4"/>
        <v>1800</v>
      </c>
      <c r="H80" s="12">
        <v>0</v>
      </c>
      <c r="I80" s="12">
        <f t="shared" si="3"/>
        <v>1800</v>
      </c>
      <c r="J80" s="11" t="s">
        <v>186</v>
      </c>
    </row>
    <row r="81" spans="1:10" ht="15" thickBot="1">
      <c r="A81" s="41"/>
      <c r="B81" s="44"/>
      <c r="C81" s="11" t="s">
        <v>187</v>
      </c>
      <c r="D81" s="11" t="s">
        <v>185</v>
      </c>
      <c r="E81" s="12">
        <v>1</v>
      </c>
      <c r="F81" s="12">
        <v>1800</v>
      </c>
      <c r="G81" s="12">
        <f t="shared" si="4"/>
        <v>1800</v>
      </c>
      <c r="H81" s="12">
        <v>0</v>
      </c>
      <c r="I81" s="12">
        <f t="shared" si="3"/>
        <v>1800</v>
      </c>
      <c r="J81" s="11" t="s">
        <v>186</v>
      </c>
    </row>
    <row r="82" spans="1:10" ht="26.25" thickBot="1">
      <c r="A82" s="41"/>
      <c r="B82" s="44"/>
      <c r="C82" s="11" t="s">
        <v>188</v>
      </c>
      <c r="D82" s="11" t="s">
        <v>185</v>
      </c>
      <c r="E82" s="12">
        <v>1</v>
      </c>
      <c r="F82" s="12">
        <v>2700</v>
      </c>
      <c r="G82" s="12">
        <v>0</v>
      </c>
      <c r="H82" s="12">
        <f>E82*F82</f>
        <v>2700</v>
      </c>
      <c r="I82" s="12">
        <f t="shared" si="3"/>
        <v>2700</v>
      </c>
      <c r="J82" s="11" t="s">
        <v>189</v>
      </c>
    </row>
    <row r="83" spans="1:10" ht="26.25" thickBot="1">
      <c r="A83" s="42"/>
      <c r="B83" s="45"/>
      <c r="C83" s="11" t="s">
        <v>188</v>
      </c>
      <c r="D83" s="11" t="s">
        <v>185</v>
      </c>
      <c r="E83" s="12">
        <v>1</v>
      </c>
      <c r="F83" s="12">
        <v>2700</v>
      </c>
      <c r="G83" s="12">
        <v>0</v>
      </c>
      <c r="H83" s="12">
        <f>E83*F83</f>
        <v>2700</v>
      </c>
      <c r="I83" s="12">
        <f t="shared" si="3"/>
        <v>2700</v>
      </c>
      <c r="J83" s="11" t="s">
        <v>189</v>
      </c>
    </row>
    <row r="84" spans="1:10" ht="15" thickBot="1">
      <c r="A84" s="18" t="s">
        <v>190</v>
      </c>
      <c r="B84" s="19" t="s">
        <v>190</v>
      </c>
      <c r="C84" s="10" t="s">
        <v>32</v>
      </c>
      <c r="D84" s="10" t="s">
        <v>32</v>
      </c>
      <c r="E84" s="10" t="s">
        <v>32</v>
      </c>
      <c r="F84" s="10" t="s">
        <v>32</v>
      </c>
      <c r="G84" s="10">
        <v>1988</v>
      </c>
      <c r="H84" s="10">
        <v>0</v>
      </c>
      <c r="I84" s="10">
        <f t="shared" si="3"/>
        <v>1988</v>
      </c>
      <c r="J84" s="9"/>
    </row>
    <row r="85" spans="1:10" ht="38.25">
      <c r="A85" s="46" t="s">
        <v>191</v>
      </c>
      <c r="B85" s="43" t="s">
        <v>192</v>
      </c>
      <c r="C85" s="35" t="s">
        <v>32</v>
      </c>
      <c r="D85" s="35" t="s">
        <v>32</v>
      </c>
      <c r="E85" s="35" t="s">
        <v>32</v>
      </c>
      <c r="F85" s="35" t="s">
        <v>32</v>
      </c>
      <c r="G85" s="35">
        <v>0</v>
      </c>
      <c r="H85" s="35">
        <v>4000</v>
      </c>
      <c r="I85" s="35">
        <f t="shared" si="3"/>
        <v>4000</v>
      </c>
      <c r="J85" s="15" t="s">
        <v>193</v>
      </c>
    </row>
    <row r="86" spans="1:10" ht="15" thickBot="1">
      <c r="A86" s="47"/>
      <c r="B86" s="45"/>
      <c r="C86" s="36"/>
      <c r="D86" s="36"/>
      <c r="E86" s="36"/>
      <c r="F86" s="36"/>
      <c r="G86" s="36"/>
      <c r="H86" s="36"/>
      <c r="I86" s="36">
        <f t="shared" si="3"/>
        <v>0</v>
      </c>
      <c r="J86" s="11" t="s">
        <v>194</v>
      </c>
    </row>
    <row r="87" spans="1:10" ht="25.5">
      <c r="A87" s="37" t="s">
        <v>195</v>
      </c>
      <c r="B87" s="31" t="s">
        <v>196</v>
      </c>
      <c r="C87" s="33" t="s">
        <v>197</v>
      </c>
      <c r="D87" s="29" t="s">
        <v>41</v>
      </c>
      <c r="E87" s="29" t="s">
        <v>32</v>
      </c>
      <c r="F87" s="29" t="s">
        <v>32</v>
      </c>
      <c r="G87" s="29">
        <v>0</v>
      </c>
      <c r="H87" s="29">
        <v>4000</v>
      </c>
      <c r="I87" s="29">
        <f t="shared" si="3"/>
        <v>4000</v>
      </c>
      <c r="J87" s="13" t="s">
        <v>198</v>
      </c>
    </row>
    <row r="88" spans="1:10" ht="15" thickBot="1">
      <c r="A88" s="38"/>
      <c r="B88" s="32"/>
      <c r="C88" s="34"/>
      <c r="D88" s="30"/>
      <c r="E88" s="30"/>
      <c r="F88" s="30"/>
      <c r="G88" s="30"/>
      <c r="H88" s="30"/>
      <c r="I88" s="30">
        <f t="shared" si="3"/>
        <v>0</v>
      </c>
      <c r="J88" s="9" t="s">
        <v>101</v>
      </c>
    </row>
    <row r="89" spans="1:10" ht="25.5">
      <c r="A89" s="38"/>
      <c r="B89" s="31" t="s">
        <v>199</v>
      </c>
      <c r="C89" s="33"/>
      <c r="D89" s="29" t="s">
        <v>41</v>
      </c>
      <c r="E89" s="29" t="s">
        <v>32</v>
      </c>
      <c r="F89" s="29" t="s">
        <v>32</v>
      </c>
      <c r="G89" s="29">
        <v>0</v>
      </c>
      <c r="H89" s="29">
        <v>1000</v>
      </c>
      <c r="I89" s="29">
        <f t="shared" si="3"/>
        <v>1000</v>
      </c>
      <c r="J89" s="13" t="s">
        <v>200</v>
      </c>
    </row>
    <row r="90" spans="1:10" ht="15" thickBot="1">
      <c r="A90" s="38"/>
      <c r="B90" s="32"/>
      <c r="C90" s="34"/>
      <c r="D90" s="30"/>
      <c r="E90" s="30"/>
      <c r="F90" s="30"/>
      <c r="G90" s="30"/>
      <c r="H90" s="30"/>
      <c r="I90" s="30">
        <f t="shared" si="3"/>
        <v>0</v>
      </c>
      <c r="J90" s="9" t="s">
        <v>201</v>
      </c>
    </row>
    <row r="91" spans="1:10" ht="15" thickBot="1">
      <c r="A91" s="38"/>
      <c r="B91" s="8" t="s">
        <v>202</v>
      </c>
      <c r="C91" s="9"/>
      <c r="D91" s="10" t="s">
        <v>41</v>
      </c>
      <c r="E91" s="10" t="s">
        <v>32</v>
      </c>
      <c r="F91" s="10" t="s">
        <v>32</v>
      </c>
      <c r="G91" s="10">
        <v>0</v>
      </c>
      <c r="H91" s="10">
        <v>600</v>
      </c>
      <c r="I91" s="10">
        <f t="shared" si="3"/>
        <v>600</v>
      </c>
      <c r="J91" s="9" t="s">
        <v>201</v>
      </c>
    </row>
    <row r="92" spans="1:10" ht="15" thickBot="1">
      <c r="A92" s="38"/>
      <c r="B92" s="8" t="s">
        <v>203</v>
      </c>
      <c r="C92" s="9"/>
      <c r="D92" s="10" t="s">
        <v>41</v>
      </c>
      <c r="E92" s="10" t="s">
        <v>32</v>
      </c>
      <c r="F92" s="10" t="s">
        <v>32</v>
      </c>
      <c r="G92" s="10">
        <v>0</v>
      </c>
      <c r="H92" s="10">
        <v>1000</v>
      </c>
      <c r="I92" s="10">
        <f t="shared" si="3"/>
        <v>1000</v>
      </c>
      <c r="J92" s="9" t="s">
        <v>201</v>
      </c>
    </row>
    <row r="93" spans="1:10" ht="26.25" thickBot="1">
      <c r="A93" s="39"/>
      <c r="B93" s="8" t="s">
        <v>204</v>
      </c>
      <c r="C93" s="9"/>
      <c r="D93" s="10" t="s">
        <v>41</v>
      </c>
      <c r="E93" s="10" t="s">
        <v>32</v>
      </c>
      <c r="F93" s="10" t="s">
        <v>32</v>
      </c>
      <c r="G93" s="10">
        <v>0</v>
      </c>
      <c r="H93" s="10">
        <v>900</v>
      </c>
      <c r="I93" s="10">
        <f t="shared" si="3"/>
        <v>900</v>
      </c>
      <c r="J93" s="9" t="s">
        <v>201</v>
      </c>
    </row>
    <row r="94" spans="1:10" ht="15" thickBot="1">
      <c r="A94" s="20" t="s">
        <v>80</v>
      </c>
      <c r="B94" s="14"/>
      <c r="C94" s="14"/>
      <c r="D94" s="12"/>
      <c r="E94" s="12"/>
      <c r="F94" s="12"/>
      <c r="G94" s="12">
        <v>0</v>
      </c>
      <c r="H94" s="12">
        <v>440</v>
      </c>
      <c r="I94" s="12">
        <f t="shared" si="3"/>
        <v>440</v>
      </c>
      <c r="J94" s="26"/>
    </row>
    <row r="95" spans="1:10" ht="15" thickBot="1">
      <c r="A95" s="21" t="s">
        <v>205</v>
      </c>
      <c r="B95" s="22"/>
      <c r="C95" s="22"/>
      <c r="D95" s="23"/>
      <c r="E95" s="23"/>
      <c r="F95" s="23"/>
      <c r="G95" s="24">
        <f>SUM(G4:G94)</f>
        <v>50000</v>
      </c>
      <c r="H95" s="24">
        <f>SUM(H4:H94)</f>
        <v>50001</v>
      </c>
      <c r="I95" s="24">
        <f>SUM(I4:I94)</f>
        <v>100001</v>
      </c>
      <c r="J95" s="22"/>
    </row>
  </sheetData>
  <sheetProtection/>
  <mergeCells count="93">
    <mergeCell ref="A2:F2"/>
    <mergeCell ref="G2:H2"/>
    <mergeCell ref="I2:J2"/>
    <mergeCell ref="A4:A7"/>
    <mergeCell ref="B5:B7"/>
    <mergeCell ref="C5:C7"/>
    <mergeCell ref="D5:D7"/>
    <mergeCell ref="E5:E7"/>
    <mergeCell ref="F5:F7"/>
    <mergeCell ref="G5:G7"/>
    <mergeCell ref="H5:H7"/>
    <mergeCell ref="I5:I7"/>
    <mergeCell ref="G19:G20"/>
    <mergeCell ref="H19:H20"/>
    <mergeCell ref="I19:I20"/>
    <mergeCell ref="A8:A12"/>
    <mergeCell ref="B9:B11"/>
    <mergeCell ref="A13:A18"/>
    <mergeCell ref="B13:B14"/>
    <mergeCell ref="B15:B18"/>
    <mergeCell ref="J19:J20"/>
    <mergeCell ref="A25:A29"/>
    <mergeCell ref="B25:B29"/>
    <mergeCell ref="A19:A24"/>
    <mergeCell ref="B19:B24"/>
    <mergeCell ref="C19:C20"/>
    <mergeCell ref="D19:D20"/>
    <mergeCell ref="E19:E20"/>
    <mergeCell ref="F19:F20"/>
    <mergeCell ref="A30:A34"/>
    <mergeCell ref="B30:B34"/>
    <mergeCell ref="A35:A37"/>
    <mergeCell ref="B35:B37"/>
    <mergeCell ref="A38:A44"/>
    <mergeCell ref="B38:B44"/>
    <mergeCell ref="A45:A46"/>
    <mergeCell ref="A47:A51"/>
    <mergeCell ref="B47:B51"/>
    <mergeCell ref="A52:A53"/>
    <mergeCell ref="B52:B53"/>
    <mergeCell ref="A54:A55"/>
    <mergeCell ref="A56:A63"/>
    <mergeCell ref="B56:B60"/>
    <mergeCell ref="B61:B63"/>
    <mergeCell ref="G62:G63"/>
    <mergeCell ref="H62:H63"/>
    <mergeCell ref="I62:I63"/>
    <mergeCell ref="A65:A67"/>
    <mergeCell ref="C62:C63"/>
    <mergeCell ref="D62:D63"/>
    <mergeCell ref="E62:E63"/>
    <mergeCell ref="F62:F63"/>
    <mergeCell ref="A68:A78"/>
    <mergeCell ref="B68:B69"/>
    <mergeCell ref="C68:C69"/>
    <mergeCell ref="D68:D69"/>
    <mergeCell ref="B76:B78"/>
    <mergeCell ref="I68:I69"/>
    <mergeCell ref="J68:J69"/>
    <mergeCell ref="B72:B73"/>
    <mergeCell ref="B74:B75"/>
    <mergeCell ref="E68:E69"/>
    <mergeCell ref="F68:F69"/>
    <mergeCell ref="G68:G69"/>
    <mergeCell ref="H68:H69"/>
    <mergeCell ref="A79:A83"/>
    <mergeCell ref="B79:B83"/>
    <mergeCell ref="A85:A86"/>
    <mergeCell ref="B85:B86"/>
    <mergeCell ref="C85:C86"/>
    <mergeCell ref="D85:D86"/>
    <mergeCell ref="E85:E86"/>
    <mergeCell ref="F85:F86"/>
    <mergeCell ref="G85:G86"/>
    <mergeCell ref="H85:H86"/>
    <mergeCell ref="I85:I86"/>
    <mergeCell ref="A87:A93"/>
    <mergeCell ref="B87:B88"/>
    <mergeCell ref="C87:C88"/>
    <mergeCell ref="D87:D88"/>
    <mergeCell ref="E87:E88"/>
    <mergeCell ref="F87:F88"/>
    <mergeCell ref="G87:G88"/>
    <mergeCell ref="H87:H88"/>
    <mergeCell ref="I87:I88"/>
    <mergeCell ref="H89:H90"/>
    <mergeCell ref="I89:I90"/>
    <mergeCell ref="F89:F90"/>
    <mergeCell ref="G89:G90"/>
    <mergeCell ref="B89:B90"/>
    <mergeCell ref="C89:C90"/>
    <mergeCell ref="D89:D90"/>
    <mergeCell ref="E89:E90"/>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B</cp:lastModifiedBy>
  <dcterms:created xsi:type="dcterms:W3CDTF">2009-10-23T10:56:00Z</dcterms:created>
  <dcterms:modified xsi:type="dcterms:W3CDTF">2009-10-28T08:21:38Z</dcterms:modified>
  <cp:category/>
  <cp:version/>
  <cp:contentType/>
  <cp:contentStatus/>
</cp:coreProperties>
</file>