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9090" activeTab="0"/>
  </bookViews>
  <sheets>
    <sheet name="бюджет" sheetId="1" r:id="rId1"/>
    <sheet name="график рабо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<sst xmlns="http://schemas.openxmlformats.org/spreadsheetml/2006/main" count="236" uniqueCount="190">
  <si>
    <t>Мероприятие 1.1 Набор участников тренинга</t>
  </si>
  <si>
    <t>Мероприятие 1.2  Подготовка методических пособий по пчеловодству для тренинга</t>
  </si>
  <si>
    <t>Мероприятие 1.3 Закупка оборудования для создания учебной пасеки.</t>
  </si>
  <si>
    <r>
      <t xml:space="preserve">Мероприятие 1.4 </t>
    </r>
    <r>
      <rPr>
        <sz val="11"/>
        <rFont val="Palatino Linotype"/>
        <family val="1"/>
      </rPr>
      <t xml:space="preserve"> Создание мини пасек.</t>
    </r>
  </si>
  <si>
    <r>
      <t xml:space="preserve">Мероприятие 1.5 </t>
    </r>
    <r>
      <rPr>
        <sz val="11"/>
        <rFont val="Palatino Linotype"/>
        <family val="1"/>
      </rPr>
      <t xml:space="preserve">Проведение обучающего тренинга по пчеловодству  </t>
    </r>
  </si>
  <si>
    <r>
      <t>Мероприятие 2.1</t>
    </r>
    <r>
      <rPr>
        <sz val="11"/>
        <rFont val="Palatino Linotype"/>
        <family val="1"/>
      </rPr>
      <t xml:space="preserve"> Проведение демонстрационного эксперимента </t>
    </r>
  </si>
  <si>
    <r>
      <t>Мероприятие 2.2</t>
    </r>
    <r>
      <rPr>
        <sz val="11"/>
        <rFont val="Palatino Linotype"/>
        <family val="1"/>
      </rPr>
      <t xml:space="preserve">. Проведение открытого семинара </t>
    </r>
  </si>
  <si>
    <r>
      <t xml:space="preserve">Мероприятие 3.1 </t>
    </r>
    <r>
      <rPr>
        <sz val="11"/>
        <rFont val="Palatino Linotype"/>
        <family val="1"/>
      </rPr>
      <t xml:space="preserve">Подготовка руководства </t>
    </r>
  </si>
  <si>
    <r>
      <t xml:space="preserve">Мероприятие 3.2. </t>
    </r>
    <r>
      <rPr>
        <sz val="11"/>
        <rFont val="Palatino Linotype"/>
        <family val="1"/>
      </rPr>
      <t>Постоянное оповещение о всех мероприятиях проекта в СМИ (радио, газеты).</t>
    </r>
  </si>
  <si>
    <t xml:space="preserve">Мероприятие 1.5 Проведение обучающего тренинга по пчеловодству  </t>
  </si>
  <si>
    <t xml:space="preserve">Мероприятие 2.1 Проведение демонстрационного эксперимента </t>
  </si>
  <si>
    <t xml:space="preserve">Мероприятие 3.1 Подготовка руководства </t>
  </si>
  <si>
    <t>Ед.изм.</t>
  </si>
  <si>
    <t>Наименование закупки</t>
  </si>
  <si>
    <t>Количество</t>
  </si>
  <si>
    <t>Цена за единицу</t>
  </si>
  <si>
    <t>Финансирование</t>
  </si>
  <si>
    <t>ПМГ</t>
  </si>
  <si>
    <t>Комментарии</t>
  </si>
  <si>
    <t>стр</t>
  </si>
  <si>
    <t>Общая сумма</t>
  </si>
  <si>
    <t>Действия</t>
  </si>
  <si>
    <t>Суточные</t>
  </si>
  <si>
    <t>Печать</t>
  </si>
  <si>
    <t>шт</t>
  </si>
  <si>
    <t>Двадцати ученикам закупаем пчело инвентарь.</t>
  </si>
  <si>
    <t>Халаты белые</t>
  </si>
  <si>
    <t>Халаты чёрные</t>
  </si>
  <si>
    <t xml:space="preserve">Дымарь </t>
  </si>
  <si>
    <t xml:space="preserve">Стамески пчеловодные </t>
  </si>
  <si>
    <t>Лицевая сетка.</t>
  </si>
  <si>
    <t>Маточные клеточки.</t>
  </si>
  <si>
    <t>Маточные колпачки.</t>
  </si>
  <si>
    <t xml:space="preserve">Лопаточки </t>
  </si>
  <si>
    <t xml:space="preserve">Щётка </t>
  </si>
  <si>
    <t>Рабочий ящик.</t>
  </si>
  <si>
    <t>Ящик для рамок</t>
  </si>
  <si>
    <t xml:space="preserve">Гвозди </t>
  </si>
  <si>
    <t>Ткань (бяз)</t>
  </si>
  <si>
    <t xml:space="preserve">Обработанный хлопок </t>
  </si>
  <si>
    <t>Изготовление подушек и холстиков</t>
  </si>
  <si>
    <t xml:space="preserve">Сахар </t>
  </si>
  <si>
    <t>проволока</t>
  </si>
  <si>
    <t>Дырокол многожильный</t>
  </si>
  <si>
    <t>Каток универсальный</t>
  </si>
  <si>
    <t>Катушка  держатель</t>
  </si>
  <si>
    <t>Электро наващиватель</t>
  </si>
  <si>
    <t xml:space="preserve">Вощина </t>
  </si>
  <si>
    <t>кг</t>
  </si>
  <si>
    <t xml:space="preserve">Шт </t>
  </si>
  <si>
    <t>метр</t>
  </si>
  <si>
    <t xml:space="preserve">Кг </t>
  </si>
  <si>
    <t>Кг.</t>
  </si>
  <si>
    <t>Шт.</t>
  </si>
  <si>
    <t xml:space="preserve">Кат </t>
  </si>
  <si>
    <t>Кормушки</t>
  </si>
  <si>
    <t>Аренда трактора</t>
  </si>
  <si>
    <t>Аренда машины</t>
  </si>
  <si>
    <t>Бензин</t>
  </si>
  <si>
    <t>Солярка</t>
  </si>
  <si>
    <t>Выводим племенных маток</t>
  </si>
  <si>
    <t xml:space="preserve">Семей </t>
  </si>
  <si>
    <t>Закармливаем пчёл воспитательниц</t>
  </si>
  <si>
    <t>мёд</t>
  </si>
  <si>
    <t>Облётываем неплодных пчелиных маток</t>
  </si>
  <si>
    <t>Нуклеусные улья (маленькие улики)</t>
  </si>
  <si>
    <t xml:space="preserve">Обучаем откачивать мёд </t>
  </si>
  <si>
    <t xml:space="preserve">Медогонка </t>
  </si>
  <si>
    <t>Спец столик для распечатки сотов</t>
  </si>
  <si>
    <t xml:space="preserve">Фляги </t>
  </si>
  <si>
    <t>Нож пчеловодный</t>
  </si>
  <si>
    <t xml:space="preserve">Весы для контрольного улья </t>
  </si>
  <si>
    <t xml:space="preserve">Тележка </t>
  </si>
  <si>
    <t>Подготовка пчёл к зимовке.</t>
  </si>
  <si>
    <t>Лекарства и витамины</t>
  </si>
  <si>
    <t>Проезд ученикам</t>
  </si>
  <si>
    <t>Мес.</t>
  </si>
  <si>
    <t xml:space="preserve">Мес </t>
  </si>
  <si>
    <t>Минзафаров Марсель</t>
  </si>
  <si>
    <t>Минзафаров Рамиль</t>
  </si>
  <si>
    <t>Минзафарова Асия</t>
  </si>
  <si>
    <t>Концелярские товары.</t>
  </si>
  <si>
    <t>Итого:</t>
  </si>
  <si>
    <t>мероприятия</t>
  </si>
  <si>
    <t>Ответственные</t>
  </si>
  <si>
    <t>январь</t>
  </si>
  <si>
    <t>февраль</t>
  </si>
  <si>
    <t>март</t>
  </si>
  <si>
    <t>Другие расходы</t>
  </si>
  <si>
    <t>Поилка №2</t>
  </si>
  <si>
    <t>МЕРОПРИЯТИЯ</t>
  </si>
  <si>
    <r>
      <t xml:space="preserve">Другой источник </t>
    </r>
    <r>
      <rPr>
        <sz val="10"/>
        <rFont val="Arial Cyr"/>
        <family val="0"/>
      </rPr>
      <t>(указать в комментариях)</t>
    </r>
  </si>
  <si>
    <t>дн.</t>
  </si>
  <si>
    <t>бизнес-услуги UNDP(4%)</t>
  </si>
  <si>
    <t>непредвиденные расходы (3%)</t>
  </si>
  <si>
    <t xml:space="preserve">Инфляция </t>
  </si>
  <si>
    <t xml:space="preserve">Оплата бизнес услуг UNDP </t>
  </si>
  <si>
    <t>Поездка по кишлакам</t>
  </si>
  <si>
    <t>Затраты на бензин и потраченное время</t>
  </si>
  <si>
    <t>день</t>
  </si>
  <si>
    <t>Пчеловоды Минзафаровы сделают за свой счет</t>
  </si>
  <si>
    <t>Поготовка учебного пособия</t>
  </si>
  <si>
    <t>заработная плата ученого-пчеловода-энтомолога по составлению</t>
  </si>
  <si>
    <t xml:space="preserve">конракт </t>
  </si>
  <si>
    <t>Мероприятие 1.2  Подготовка методических пособий по пчеловодству</t>
  </si>
  <si>
    <t>работа методиста по составлению пособия</t>
  </si>
  <si>
    <t>Фамилии тех, кто будет работать</t>
  </si>
  <si>
    <t>Перевод с русского на узбекский</t>
  </si>
  <si>
    <t>Чарос</t>
  </si>
  <si>
    <t>Пчеловоды Минзафаровы предоставляют за свой счет</t>
  </si>
  <si>
    <t>Халаты нужны для работы на пасеке. Пчеловоды Минзафаровы предоставляют за свой счет</t>
  </si>
  <si>
    <t>Дымарь нужен для окуривания пчёл.Пчеловоды Минзафаровы предоставляют за свой счет</t>
  </si>
  <si>
    <t>Стамески нужны для просмотра пчёл и очистки донья.Пчеловоды Минзафаровы предоставляют за свой счет</t>
  </si>
  <si>
    <t>Лицевая сетка нужна для просмотра пчёл и чтобы не жалили пчёлы. Пчеловоды Минзафаровы предоставляют за свой счет</t>
  </si>
  <si>
    <t>Маточные клеточки нужны для подсаживания молодых маток. Пчеловоды Минзафаровы предоставляют за свой счет</t>
  </si>
  <si>
    <t>Для закрывания маток, Для подсаживания маток в соты. Пчеловоды Минзафаровы предоставляют за свой счет</t>
  </si>
  <si>
    <t>Для уборки ульев. Пчеловоды Минзафаровы предоставляют за свой счет</t>
  </si>
  <si>
    <t>Щётка нужна для сметания пчёл с ульев.Пчеловоды Минзафаровы предоставляют за свой счет</t>
  </si>
  <si>
    <t>Для инсрументов. Пчеловоды Минзафаровы предоставляют за свой счет</t>
  </si>
  <si>
    <t>Герметически закрывается для рамок. Пчеловоды Минзафаровы предоставляют за свой счет</t>
  </si>
  <si>
    <t>подушки</t>
  </si>
  <si>
    <t>Кочевка ульев</t>
  </si>
  <si>
    <t xml:space="preserve">Предоставление павильона для растановки ульев и передвижения </t>
  </si>
  <si>
    <t>Предоставляется семьей пчеловодами Мирзафаровыми</t>
  </si>
  <si>
    <t>Время и работа семьи Минзафаровых для обучения учеников</t>
  </si>
  <si>
    <t>поездка</t>
  </si>
  <si>
    <t xml:space="preserve">Проезд до места расположения пасеки </t>
  </si>
  <si>
    <t>Всего 20 учеников, по одной поездке в неделю, всего недель около 50. Итого 1000 поездок. Учитывается путь туда и обратно. Проезд оплачивают сами ученики</t>
  </si>
  <si>
    <t xml:space="preserve">Мероприятие 2.2. Подготовка аналитической статьи </t>
  </si>
  <si>
    <t>Работа над статьей</t>
  </si>
  <si>
    <t>Найм специалиста</t>
  </si>
  <si>
    <t xml:space="preserve">Будут наняты специалисты ННО КРАСС, имеющие опыт подготовки такого рода материалов. </t>
  </si>
  <si>
    <t>Транспорт</t>
  </si>
  <si>
    <t>общие затраты</t>
  </si>
  <si>
    <t>Расходы включают суточные в Ташкенте на 3 дня по 50 долларов, и транспорт от гю Ургенча до Ташкента и обратно (авиа) и поездка к месту расположения пасеки</t>
  </si>
  <si>
    <t xml:space="preserve">Мероприятие 2.3. Проведение открытого семинара </t>
  </si>
  <si>
    <t>плата за аренду</t>
  </si>
  <si>
    <t xml:space="preserve">Аренда помещения для проведения семинара </t>
  </si>
  <si>
    <t>Помещение будет арендовано в Ташкенте в конце проект. На семинар будут приглашены сельские жители с горных и предгорных районов ташкентской области.</t>
  </si>
  <si>
    <t>Оплата за обед и кофе брейк</t>
  </si>
  <si>
    <t>найм компании по предоставлению обеда и кофе-брейка</t>
  </si>
  <si>
    <t>Чел</t>
  </si>
  <si>
    <t xml:space="preserve">Обед + кофе брейк может стоить около 6 долларов. Приблизительное количество участников - 80 чел. </t>
  </si>
  <si>
    <t>Мероприятие 2.4. Распечатка и распространение статьи</t>
  </si>
  <si>
    <t>Перевод статьи на узбекский</t>
  </si>
  <si>
    <t>плата переводчику</t>
  </si>
  <si>
    <t>страницы</t>
  </si>
  <si>
    <t>Распечатка</t>
  </si>
  <si>
    <t>Отправка по почте</t>
  </si>
  <si>
    <t>распечатка в компании</t>
  </si>
  <si>
    <t>шт.</t>
  </si>
  <si>
    <t>услуги почты</t>
  </si>
  <si>
    <t>Распечатка брошюры</t>
  </si>
  <si>
    <t>найм компании по дизайну и распечатке</t>
  </si>
  <si>
    <t>работа Камиля Минзафарова по подготовке брошюры и проведению всего обучения</t>
  </si>
  <si>
    <t>Гонорар Минзафаров Камиль</t>
  </si>
  <si>
    <t>работа по обучению</t>
  </si>
  <si>
    <t>Бумага А 4 и тереди для ученивок</t>
  </si>
  <si>
    <t>комплект</t>
  </si>
  <si>
    <t>Предварительный итог</t>
  </si>
  <si>
    <t>Улья</t>
  </si>
  <si>
    <t xml:space="preserve">Улья с тремя расплодами и двумя кроющими рамками. Покупаются у семьи пчеловодов Минзафаровых. </t>
  </si>
  <si>
    <t>Улья покупаются у семьи пчеловодов Минзафаровых, для увеличения количесва пчело семей.</t>
  </si>
  <si>
    <t>Нужен для скалаяивания рамок.</t>
  </si>
  <si>
    <t>Нужен для натягивания в рамку и наващивания вощины.</t>
  </si>
  <si>
    <t>Для наващивания вощины к проволоке</t>
  </si>
  <si>
    <t>Для поддерживания.проволоки.</t>
  </si>
  <si>
    <t>Аренда на время проекта. Для наващивания вощины.</t>
  </si>
  <si>
    <t xml:space="preserve">Для построения пчёлами готовой суши. </t>
  </si>
  <si>
    <t>Для подушек. Для изготовления одной подушки уходит 1 кг  ваты.</t>
  </si>
  <si>
    <t xml:space="preserve">На изгоовление одной подушки уходи два метра ткани, а на изготовление холстика  уходит один метр ткани. </t>
  </si>
  <si>
    <t>Изготавливают улья. Вклад в проект учеников</t>
  </si>
  <si>
    <t>Расход сахара для закормки. разводим 1 кг. сахара на 1 лир воды разадём в течении 21 дней</t>
  </si>
  <si>
    <t>Кормушки нужны для подкормки пчёл сиропом при необходимости.</t>
  </si>
  <si>
    <t>рам детали</t>
  </si>
  <si>
    <t>Нужны для скалачивания рамок.</t>
  </si>
  <si>
    <t>Аренда электростанции</t>
  </si>
  <si>
    <t>Аренда электростанции для работы на пасеке и бытовых нужд.</t>
  </si>
  <si>
    <t>Племенные Матки будут выращиватся. Семьёй Минзафаровых как вклад в проект.</t>
  </si>
  <si>
    <t>Закармливаем медом до побели рамок.  Для полноценного получения маточников.</t>
  </si>
  <si>
    <t>Аренда на время проекта. Для облёта маток.</t>
  </si>
  <si>
    <t>Аренда на время проекта.
Для откачки мёда</t>
  </si>
  <si>
    <t>Аренда на время проекта.
Спец столик для распечатки сотов.</t>
  </si>
  <si>
    <t>Аренда на время проекта.
Для хранения мёда</t>
  </si>
  <si>
    <t>Аренда на время проекта.
Нож пчеловодный для обрезки сотов</t>
  </si>
  <si>
    <t>Аренда на время проекта.
Весы нужны для проверки привеса</t>
  </si>
  <si>
    <t xml:space="preserve">№1 Чтобы пчёлы пили чистую воду. №2 Чтобы пчёлы пили салёную воду. </t>
  </si>
  <si>
    <t>Для перевоза ульев.</t>
  </si>
  <si>
    <t>Тележка с систерной для воды</t>
  </si>
  <si>
    <t>Вода нужна для пчёл.Такое количесво пчёл пьёл 80 литров в день.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</si>
</sst>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$-409]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 Cyr"/>
      <family val="0"/>
    </font>
    <font>
      <sz val="11"/>
      <name val="Palatino Linotype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justify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justify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justify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justify" vertical="top"/>
    </xf>
    <xf numFmtId="49" fontId="0" fillId="0" borderId="10" xfId="0" applyNumberFormat="1" applyBorder="1" applyAlignment="1">
      <alignment horizontal="justify" vertical="top"/>
    </xf>
    <xf numFmtId="169" fontId="0" fillId="0" borderId="10" xfId="0" applyNumberFormat="1" applyFont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49" fontId="0" fillId="0" borderId="10" xfId="0" applyNumberFormat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right" vertical="center" wrapText="1"/>
    </xf>
    <xf numFmtId="49" fontId="6" fillId="35" borderId="10" xfId="0" applyNumberFormat="1" applyFont="1" applyFill="1" applyBorder="1" applyAlignment="1">
      <alignment horizontal="justify" vertical="top" wrapText="1"/>
    </xf>
    <xf numFmtId="49" fontId="6" fillId="35" borderId="10" xfId="0" applyNumberFormat="1" applyFont="1" applyFill="1" applyBorder="1" applyAlignment="1">
      <alignment horizontal="justify" vertical="top"/>
    </xf>
    <xf numFmtId="49" fontId="6" fillId="35" borderId="10" xfId="0" applyNumberFormat="1" applyFont="1" applyFill="1" applyBorder="1" applyAlignment="1">
      <alignment horizontal="center" vertical="top"/>
    </xf>
    <xf numFmtId="1" fontId="6" fillId="35" borderId="10" xfId="0" applyNumberFormat="1" applyFont="1" applyFill="1" applyBorder="1" applyAlignment="1">
      <alignment horizontal="center" vertical="center"/>
    </xf>
    <xf numFmtId="169" fontId="6" fillId="35" borderId="10" xfId="0" applyNumberFormat="1" applyFont="1" applyFill="1" applyBorder="1" applyAlignment="1">
      <alignment horizontal="right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169" fontId="0" fillId="34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justify" vertical="top"/>
    </xf>
    <xf numFmtId="49" fontId="0" fillId="36" borderId="10" xfId="0" applyNumberFormat="1" applyFont="1" applyFill="1" applyBorder="1" applyAlignment="1">
      <alignment horizontal="justify" vertical="top"/>
    </xf>
    <xf numFmtId="49" fontId="0" fillId="36" borderId="10" xfId="0" applyNumberFormat="1" applyFill="1" applyBorder="1" applyAlignment="1">
      <alignment horizontal="justify" vertical="top"/>
    </xf>
    <xf numFmtId="49" fontId="0" fillId="36" borderId="10" xfId="0" applyNumberForma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69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left" vertical="top" wrapText="1"/>
    </xf>
    <xf numFmtId="49" fontId="2" fillId="37" borderId="10" xfId="0" applyNumberFormat="1" applyFont="1" applyFill="1" applyBorder="1" applyAlignment="1">
      <alignment horizontal="left" vertical="top" wrapText="1"/>
    </xf>
    <xf numFmtId="49" fontId="2" fillId="37" borderId="10" xfId="0" applyNumberFormat="1" applyFont="1" applyFill="1" applyBorder="1" applyAlignment="1">
      <alignment horizontal="justify" vertical="top"/>
    </xf>
    <xf numFmtId="49" fontId="2" fillId="37" borderId="10" xfId="0" applyNumberFormat="1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169" fontId="2" fillId="37" borderId="10" xfId="0" applyNumberFormat="1" applyFont="1" applyFill="1" applyBorder="1" applyAlignment="1">
      <alignment horizontal="right" vertical="center" wrapText="1"/>
    </xf>
    <xf numFmtId="169" fontId="0" fillId="38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tabSelected="1" view="pageBreakPreview" zoomScaleNormal="25" zoomScaleSheetLayoutView="100" zoomScalePageLayoutView="0" workbookViewId="0" topLeftCell="A1">
      <pane ySplit="2" topLeftCell="A54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33.25390625" style="17" customWidth="1"/>
    <col min="2" max="2" width="22.00390625" style="12" customWidth="1"/>
    <col min="3" max="3" width="18.625" style="12" customWidth="1"/>
    <col min="4" max="4" width="13.875" style="18" customWidth="1"/>
    <col min="5" max="5" width="13.625" style="12" customWidth="1"/>
    <col min="6" max="6" width="11.125" style="12" customWidth="1"/>
    <col min="7" max="7" width="11.75390625" style="12" customWidth="1"/>
    <col min="8" max="8" width="11.625" style="12" customWidth="1"/>
    <col min="9" max="9" width="13.375" style="12" customWidth="1"/>
    <col min="10" max="10" width="34.25390625" style="12" customWidth="1"/>
    <col min="11" max="16384" width="9.125" style="12" customWidth="1"/>
  </cols>
  <sheetData>
    <row r="1" spans="1:10" s="7" customFormat="1" ht="15">
      <c r="A1" s="19"/>
      <c r="B1" s="20"/>
      <c r="C1" s="20"/>
      <c r="D1" s="20"/>
      <c r="E1" s="20"/>
      <c r="F1" s="20"/>
      <c r="G1" s="20" t="s">
        <v>16</v>
      </c>
      <c r="H1" s="20"/>
      <c r="I1" s="20"/>
      <c r="J1" s="20"/>
    </row>
    <row r="2" spans="1:10" s="27" customFormat="1" ht="63.75">
      <c r="A2" s="25" t="s">
        <v>90</v>
      </c>
      <c r="B2" s="26" t="s">
        <v>21</v>
      </c>
      <c r="C2" s="25" t="s">
        <v>13</v>
      </c>
      <c r="D2" s="26" t="s">
        <v>12</v>
      </c>
      <c r="E2" s="26" t="s">
        <v>14</v>
      </c>
      <c r="F2" s="25" t="s">
        <v>15</v>
      </c>
      <c r="G2" s="26" t="s">
        <v>17</v>
      </c>
      <c r="H2" s="25" t="s">
        <v>91</v>
      </c>
      <c r="I2" s="25" t="s">
        <v>20</v>
      </c>
      <c r="J2" s="26" t="s">
        <v>18</v>
      </c>
    </row>
    <row r="3" spans="1:20" ht="38.25">
      <c r="A3" s="2" t="s">
        <v>0</v>
      </c>
      <c r="B3" s="22" t="s">
        <v>97</v>
      </c>
      <c r="C3" s="22" t="s">
        <v>98</v>
      </c>
      <c r="D3" s="30" t="s">
        <v>99</v>
      </c>
      <c r="E3" s="24">
        <v>4</v>
      </c>
      <c r="F3" s="23">
        <v>5</v>
      </c>
      <c r="G3" s="23">
        <v>0</v>
      </c>
      <c r="H3" s="23">
        <f>E3*F3</f>
        <v>20</v>
      </c>
      <c r="I3" s="23">
        <f>G3+H3</f>
        <v>20</v>
      </c>
      <c r="J3" s="22" t="s">
        <v>100</v>
      </c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51">
      <c r="A4" s="32" t="s">
        <v>104</v>
      </c>
      <c r="B4" s="29" t="s">
        <v>101</v>
      </c>
      <c r="C4" s="29" t="s">
        <v>102</v>
      </c>
      <c r="D4" s="30" t="s">
        <v>103</v>
      </c>
      <c r="E4" s="24">
        <v>1</v>
      </c>
      <c r="F4" s="23">
        <v>500</v>
      </c>
      <c r="G4" s="23">
        <f>E4*F4</f>
        <v>500</v>
      </c>
      <c r="H4" s="23">
        <v>0</v>
      </c>
      <c r="I4" s="23">
        <f>G4+H4</f>
        <v>500</v>
      </c>
      <c r="J4" s="33" t="s">
        <v>106</v>
      </c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8.25">
      <c r="A5" s="32"/>
      <c r="B5" s="29"/>
      <c r="C5" s="29" t="s">
        <v>105</v>
      </c>
      <c r="D5" s="30" t="s">
        <v>103</v>
      </c>
      <c r="E5" s="24">
        <v>1</v>
      </c>
      <c r="F5" s="23">
        <v>500</v>
      </c>
      <c r="G5" s="23">
        <f>E5*F5</f>
        <v>500</v>
      </c>
      <c r="H5" s="23">
        <v>0</v>
      </c>
      <c r="I5" s="23">
        <f>G5+H5</f>
        <v>500</v>
      </c>
      <c r="J5" s="3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76.5">
      <c r="A6" s="2"/>
      <c r="B6" s="4"/>
      <c r="C6" s="29" t="s">
        <v>154</v>
      </c>
      <c r="D6" s="34" t="s">
        <v>76</v>
      </c>
      <c r="E6" s="24">
        <v>12</v>
      </c>
      <c r="F6" s="23">
        <v>300</v>
      </c>
      <c r="G6" s="23">
        <f>E6*F6</f>
        <v>3600</v>
      </c>
      <c r="H6" s="23">
        <v>0</v>
      </c>
      <c r="I6" s="23">
        <f>G6+H6</f>
        <v>3600</v>
      </c>
      <c r="J6" s="43" t="s">
        <v>155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44.25" customHeight="1">
      <c r="A7" s="2"/>
      <c r="B7" s="4"/>
      <c r="C7" s="22" t="s">
        <v>107</v>
      </c>
      <c r="D7" s="6" t="s">
        <v>19</v>
      </c>
      <c r="E7" s="24">
        <v>50</v>
      </c>
      <c r="F7" s="23">
        <v>2</v>
      </c>
      <c r="G7" s="23">
        <f>E7*F7</f>
        <v>100</v>
      </c>
      <c r="H7" s="23">
        <v>0</v>
      </c>
      <c r="I7" s="23">
        <f>G7+H7</f>
        <v>100</v>
      </c>
      <c r="J7" s="22" t="s">
        <v>108</v>
      </c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>
      <c r="A8" s="2"/>
      <c r="B8" s="4"/>
      <c r="C8" s="4" t="s">
        <v>23</v>
      </c>
      <c r="D8" s="6" t="s">
        <v>24</v>
      </c>
      <c r="E8" s="24">
        <v>300</v>
      </c>
      <c r="F8" s="23">
        <v>4</v>
      </c>
      <c r="G8" s="23">
        <f>E8*F8</f>
        <v>1200</v>
      </c>
      <c r="H8" s="23">
        <v>0</v>
      </c>
      <c r="I8" s="23">
        <f aca="true" t="shared" si="0" ref="I8:I49">G8+H8</f>
        <v>1200</v>
      </c>
      <c r="J8" s="4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8.25">
      <c r="A9" s="2" t="s">
        <v>2</v>
      </c>
      <c r="B9" s="4" t="s">
        <v>25</v>
      </c>
      <c r="C9" s="4" t="s">
        <v>26</v>
      </c>
      <c r="D9" s="34" t="s">
        <v>24</v>
      </c>
      <c r="E9" s="24">
        <v>20</v>
      </c>
      <c r="F9" s="23">
        <v>10</v>
      </c>
      <c r="G9" s="23">
        <v>0</v>
      </c>
      <c r="H9" s="23">
        <f>E9*F9</f>
        <v>200</v>
      </c>
      <c r="I9" s="23">
        <f t="shared" si="0"/>
        <v>200</v>
      </c>
      <c r="J9" s="22" t="s">
        <v>109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38.25">
      <c r="A10" s="2"/>
      <c r="B10" s="4"/>
      <c r="C10" s="4" t="s">
        <v>27</v>
      </c>
      <c r="D10" s="6" t="s">
        <v>24</v>
      </c>
      <c r="E10" s="24">
        <v>20</v>
      </c>
      <c r="F10" s="23">
        <v>10</v>
      </c>
      <c r="G10" s="23">
        <v>0</v>
      </c>
      <c r="H10" s="23">
        <f>E10*F10</f>
        <v>200</v>
      </c>
      <c r="I10" s="23">
        <f t="shared" si="0"/>
        <v>200</v>
      </c>
      <c r="J10" s="22" t="s">
        <v>110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8.25">
      <c r="A11" s="2"/>
      <c r="B11" s="4"/>
      <c r="C11" s="4" t="s">
        <v>28</v>
      </c>
      <c r="D11" s="6" t="s">
        <v>24</v>
      </c>
      <c r="E11" s="24">
        <v>20</v>
      </c>
      <c r="F11" s="23">
        <v>6</v>
      </c>
      <c r="G11" s="23">
        <v>0</v>
      </c>
      <c r="H11" s="23">
        <f aca="true" t="shared" si="1" ref="H11:H19">E11*F11</f>
        <v>120</v>
      </c>
      <c r="I11" s="23">
        <f t="shared" si="0"/>
        <v>120</v>
      </c>
      <c r="J11" s="22" t="s">
        <v>111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51">
      <c r="A12" s="2"/>
      <c r="B12" s="4"/>
      <c r="C12" s="4" t="s">
        <v>29</v>
      </c>
      <c r="D12" s="6" t="s">
        <v>24</v>
      </c>
      <c r="E12" s="24">
        <v>20</v>
      </c>
      <c r="F12" s="23">
        <v>1.5</v>
      </c>
      <c r="G12" s="23">
        <v>0</v>
      </c>
      <c r="H12" s="23">
        <f t="shared" si="1"/>
        <v>30</v>
      </c>
      <c r="I12" s="23">
        <f t="shared" si="0"/>
        <v>30</v>
      </c>
      <c r="J12" s="22" t="s">
        <v>112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51">
      <c r="A13" s="2"/>
      <c r="B13" s="4"/>
      <c r="C13" s="4" t="s">
        <v>30</v>
      </c>
      <c r="D13" s="6" t="s">
        <v>24</v>
      </c>
      <c r="E13" s="24">
        <v>20</v>
      </c>
      <c r="F13" s="23">
        <v>5</v>
      </c>
      <c r="G13" s="23">
        <v>0</v>
      </c>
      <c r="H13" s="23">
        <f t="shared" si="1"/>
        <v>100</v>
      </c>
      <c r="I13" s="23">
        <f t="shared" si="0"/>
        <v>100</v>
      </c>
      <c r="J13" s="22" t="s">
        <v>113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51">
      <c r="A14" s="2"/>
      <c r="B14" s="4"/>
      <c r="C14" s="4" t="s">
        <v>31</v>
      </c>
      <c r="D14" s="6" t="s">
        <v>24</v>
      </c>
      <c r="E14" s="24">
        <v>20</v>
      </c>
      <c r="F14" s="23">
        <v>1</v>
      </c>
      <c r="G14" s="23">
        <v>0</v>
      </c>
      <c r="H14" s="23">
        <f t="shared" si="1"/>
        <v>20</v>
      </c>
      <c r="I14" s="23">
        <f t="shared" si="0"/>
        <v>20</v>
      </c>
      <c r="J14" s="22" t="s">
        <v>114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51">
      <c r="A15" s="2"/>
      <c r="B15" s="4"/>
      <c r="C15" s="4" t="s">
        <v>32</v>
      </c>
      <c r="D15" s="6" t="s">
        <v>24</v>
      </c>
      <c r="E15" s="24">
        <v>20</v>
      </c>
      <c r="F15" s="23">
        <v>0.5</v>
      </c>
      <c r="G15" s="23">
        <v>0</v>
      </c>
      <c r="H15" s="23">
        <f t="shared" si="1"/>
        <v>10</v>
      </c>
      <c r="I15" s="23">
        <f t="shared" si="0"/>
        <v>10</v>
      </c>
      <c r="J15" s="22" t="s">
        <v>115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38.25">
      <c r="A16" s="2"/>
      <c r="B16" s="4"/>
      <c r="C16" s="4" t="s">
        <v>33</v>
      </c>
      <c r="D16" s="6" t="s">
        <v>24</v>
      </c>
      <c r="E16" s="24">
        <v>20</v>
      </c>
      <c r="F16" s="23">
        <v>2</v>
      </c>
      <c r="G16" s="23">
        <v>0</v>
      </c>
      <c r="H16" s="23">
        <f t="shared" si="1"/>
        <v>40</v>
      </c>
      <c r="I16" s="23">
        <f t="shared" si="0"/>
        <v>40</v>
      </c>
      <c r="J16" s="22" t="s">
        <v>116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38.25">
      <c r="A17" s="2"/>
      <c r="B17" s="4"/>
      <c r="C17" s="4" t="s">
        <v>34</v>
      </c>
      <c r="D17" s="6" t="s">
        <v>24</v>
      </c>
      <c r="E17" s="24">
        <v>20</v>
      </c>
      <c r="F17" s="23">
        <v>2</v>
      </c>
      <c r="G17" s="23">
        <v>0</v>
      </c>
      <c r="H17" s="23">
        <f t="shared" si="1"/>
        <v>40</v>
      </c>
      <c r="I17" s="23">
        <f t="shared" si="0"/>
        <v>40</v>
      </c>
      <c r="J17" s="22" t="s">
        <v>117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38.25">
      <c r="A18" s="2"/>
      <c r="B18" s="4"/>
      <c r="C18" s="4" t="s">
        <v>35</v>
      </c>
      <c r="D18" s="6" t="s">
        <v>24</v>
      </c>
      <c r="E18" s="24">
        <v>20</v>
      </c>
      <c r="F18" s="23">
        <v>20</v>
      </c>
      <c r="G18" s="23">
        <v>0</v>
      </c>
      <c r="H18" s="23">
        <f t="shared" si="1"/>
        <v>400</v>
      </c>
      <c r="I18" s="23">
        <f t="shared" si="0"/>
        <v>400</v>
      </c>
      <c r="J18" s="22" t="s">
        <v>118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38.25">
      <c r="A19" s="2"/>
      <c r="B19" s="4"/>
      <c r="C19" s="4" t="s">
        <v>36</v>
      </c>
      <c r="D19" s="6" t="s">
        <v>24</v>
      </c>
      <c r="E19" s="24">
        <v>20</v>
      </c>
      <c r="F19" s="23">
        <v>20</v>
      </c>
      <c r="G19" s="23">
        <v>0</v>
      </c>
      <c r="H19" s="23">
        <f t="shared" si="1"/>
        <v>400</v>
      </c>
      <c r="I19" s="23">
        <f t="shared" si="0"/>
        <v>400</v>
      </c>
      <c r="J19" s="22" t="s">
        <v>119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38.25">
      <c r="A20" s="2"/>
      <c r="B20" s="4"/>
      <c r="C20" s="4" t="s">
        <v>160</v>
      </c>
      <c r="D20" s="6" t="s">
        <v>24</v>
      </c>
      <c r="E20" s="24">
        <v>60</v>
      </c>
      <c r="F20" s="23">
        <v>185</v>
      </c>
      <c r="G20" s="58">
        <v>11100</v>
      </c>
      <c r="H20" s="23"/>
      <c r="I20" s="23">
        <f t="shared" si="0"/>
        <v>11100</v>
      </c>
      <c r="J20" s="22" t="s">
        <v>161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38.25">
      <c r="A21" s="2"/>
      <c r="B21" s="4"/>
      <c r="C21" s="4" t="s">
        <v>160</v>
      </c>
      <c r="D21" s="6" t="s">
        <v>24</v>
      </c>
      <c r="E21" s="24">
        <v>20</v>
      </c>
      <c r="F21" s="23">
        <v>70</v>
      </c>
      <c r="G21" s="58">
        <v>1400</v>
      </c>
      <c r="H21" s="23"/>
      <c r="I21" s="23">
        <f t="shared" si="0"/>
        <v>1400</v>
      </c>
      <c r="J21" s="22" t="s">
        <v>162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51">
      <c r="A22" s="2"/>
      <c r="B22" s="4"/>
      <c r="C22" s="4" t="s">
        <v>38</v>
      </c>
      <c r="D22" s="6" t="s">
        <v>50</v>
      </c>
      <c r="E22" s="24">
        <v>360</v>
      </c>
      <c r="F22" s="23">
        <v>1</v>
      </c>
      <c r="G22" s="23">
        <f>E22*F22</f>
        <v>360</v>
      </c>
      <c r="H22" s="23">
        <v>0</v>
      </c>
      <c r="I22" s="23">
        <f t="shared" si="0"/>
        <v>360</v>
      </c>
      <c r="J22" s="4" t="s">
        <v>170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5.5">
      <c r="A23" s="2"/>
      <c r="B23" s="4"/>
      <c r="C23" s="4" t="s">
        <v>39</v>
      </c>
      <c r="D23" s="34" t="s">
        <v>51</v>
      </c>
      <c r="E23" s="24">
        <v>120</v>
      </c>
      <c r="F23" s="23">
        <v>1</v>
      </c>
      <c r="G23" s="23">
        <f>E23*F23</f>
        <v>120</v>
      </c>
      <c r="H23" s="23">
        <v>0</v>
      </c>
      <c r="I23" s="23">
        <f t="shared" si="0"/>
        <v>120</v>
      </c>
      <c r="J23" s="4" t="s">
        <v>169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38.25">
      <c r="A24" s="2"/>
      <c r="B24" s="4"/>
      <c r="C24" s="4" t="s">
        <v>40</v>
      </c>
      <c r="D24" s="30" t="s">
        <v>120</v>
      </c>
      <c r="E24" s="24">
        <v>80</v>
      </c>
      <c r="F24" s="35">
        <v>3</v>
      </c>
      <c r="G24" s="23">
        <v>0</v>
      </c>
      <c r="H24" s="23">
        <f>E24*F24</f>
        <v>240</v>
      </c>
      <c r="I24" s="23">
        <f t="shared" si="0"/>
        <v>240</v>
      </c>
      <c r="J24" s="4" t="s">
        <v>171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38.25">
      <c r="A25" s="2"/>
      <c r="B25" s="4"/>
      <c r="C25" s="4" t="s">
        <v>41</v>
      </c>
      <c r="D25" s="6" t="s">
        <v>52</v>
      </c>
      <c r="E25" s="24">
        <v>1000</v>
      </c>
      <c r="F25" s="23">
        <v>2</v>
      </c>
      <c r="G25" s="23">
        <f>E25*F25</f>
        <v>2000</v>
      </c>
      <c r="H25" s="23">
        <v>0</v>
      </c>
      <c r="I25" s="23">
        <f t="shared" si="0"/>
        <v>2000</v>
      </c>
      <c r="J25" s="4" t="s">
        <v>172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2.75">
      <c r="A26" s="2"/>
      <c r="B26" s="4"/>
      <c r="C26" s="4" t="s">
        <v>174</v>
      </c>
      <c r="D26" s="6" t="s">
        <v>158</v>
      </c>
      <c r="E26" s="24">
        <v>360</v>
      </c>
      <c r="F26" s="23">
        <v>1</v>
      </c>
      <c r="G26" s="23">
        <v>360</v>
      </c>
      <c r="H26" s="23"/>
      <c r="I26" s="23">
        <v>360</v>
      </c>
      <c r="J26" s="4" t="s">
        <v>175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2"/>
      <c r="B27" s="4"/>
      <c r="C27" s="37" t="s">
        <v>37</v>
      </c>
      <c r="D27" s="38" t="s">
        <v>48</v>
      </c>
      <c r="E27" s="39">
        <v>5</v>
      </c>
      <c r="F27" s="40">
        <v>2</v>
      </c>
      <c r="G27" s="40">
        <f>E27*F27</f>
        <v>10</v>
      </c>
      <c r="H27" s="40">
        <v>0</v>
      </c>
      <c r="I27" s="40">
        <f t="shared" si="0"/>
        <v>10</v>
      </c>
      <c r="J27" s="37" t="s">
        <v>163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25.5">
      <c r="A28" s="2"/>
      <c r="B28" s="4"/>
      <c r="C28" s="37" t="s">
        <v>42</v>
      </c>
      <c r="D28" s="38" t="s">
        <v>54</v>
      </c>
      <c r="E28" s="39">
        <v>20</v>
      </c>
      <c r="F28" s="40">
        <v>3.5</v>
      </c>
      <c r="G28" s="40">
        <f>E28*F28</f>
        <v>70</v>
      </c>
      <c r="H28" s="40">
        <v>0</v>
      </c>
      <c r="I28" s="40">
        <f t="shared" si="0"/>
        <v>70</v>
      </c>
      <c r="J28" s="37" t="s">
        <v>164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5.5">
      <c r="A29" s="2"/>
      <c r="B29" s="4"/>
      <c r="C29" s="37" t="s">
        <v>43</v>
      </c>
      <c r="D29" s="41" t="s">
        <v>49</v>
      </c>
      <c r="E29" s="39">
        <v>2</v>
      </c>
      <c r="F29" s="40">
        <v>20</v>
      </c>
      <c r="G29" s="40">
        <v>40</v>
      </c>
      <c r="H29" s="40"/>
      <c r="I29" s="40">
        <v>40</v>
      </c>
      <c r="J29" s="37" t="s">
        <v>164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5.5">
      <c r="A30" s="2"/>
      <c r="B30" s="4"/>
      <c r="C30" s="4" t="s">
        <v>44</v>
      </c>
      <c r="D30" s="6" t="s">
        <v>49</v>
      </c>
      <c r="E30" s="24">
        <v>10</v>
      </c>
      <c r="F30" s="23">
        <v>2</v>
      </c>
      <c r="G30" s="23">
        <v>0</v>
      </c>
      <c r="H30" s="23">
        <f>E30*F30</f>
        <v>20</v>
      </c>
      <c r="I30" s="23">
        <f t="shared" si="0"/>
        <v>20</v>
      </c>
      <c r="J30" s="4" t="s">
        <v>165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5.5">
      <c r="A31" s="2"/>
      <c r="B31" s="4"/>
      <c r="C31" s="4" t="s">
        <v>45</v>
      </c>
      <c r="D31" s="6" t="s">
        <v>24</v>
      </c>
      <c r="E31" s="24">
        <v>2</v>
      </c>
      <c r="F31" s="23">
        <v>2</v>
      </c>
      <c r="G31" s="23">
        <v>0</v>
      </c>
      <c r="H31" s="23">
        <f>E31*F31</f>
        <v>4</v>
      </c>
      <c r="I31" s="23">
        <f t="shared" si="0"/>
        <v>4</v>
      </c>
      <c r="J31" s="4" t="s">
        <v>166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5.5">
      <c r="A32" s="2"/>
      <c r="B32" s="4"/>
      <c r="C32" s="4" t="s">
        <v>46</v>
      </c>
      <c r="D32" s="42" t="s">
        <v>49</v>
      </c>
      <c r="E32" s="24">
        <v>1</v>
      </c>
      <c r="F32" s="40">
        <v>300</v>
      </c>
      <c r="G32" s="23">
        <v>0</v>
      </c>
      <c r="H32" s="23">
        <f>E32*F32</f>
        <v>300</v>
      </c>
      <c r="I32" s="23">
        <f t="shared" si="0"/>
        <v>300</v>
      </c>
      <c r="J32" s="37" t="s">
        <v>167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5.5">
      <c r="A33" s="2"/>
      <c r="B33" s="4"/>
      <c r="C33" s="4" t="s">
        <v>55</v>
      </c>
      <c r="D33" s="30" t="s">
        <v>24</v>
      </c>
      <c r="E33" s="24">
        <v>60</v>
      </c>
      <c r="F33" s="40">
        <v>3</v>
      </c>
      <c r="G33" s="23">
        <v>120</v>
      </c>
      <c r="H33" s="23"/>
      <c r="I33" s="23">
        <v>120</v>
      </c>
      <c r="J33" s="37" t="s">
        <v>173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25.5">
      <c r="A34" s="2"/>
      <c r="B34" s="4"/>
      <c r="C34" s="4" t="s">
        <v>47</v>
      </c>
      <c r="D34" s="6" t="s">
        <v>51</v>
      </c>
      <c r="E34" s="24">
        <v>70</v>
      </c>
      <c r="F34" s="23">
        <v>10</v>
      </c>
      <c r="G34" s="23">
        <f>E34*F34</f>
        <v>700</v>
      </c>
      <c r="H34" s="23">
        <v>0</v>
      </c>
      <c r="I34" s="23">
        <f t="shared" si="0"/>
        <v>700</v>
      </c>
      <c r="J34" s="4" t="s">
        <v>168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51">
      <c r="A35" s="2" t="s">
        <v>9</v>
      </c>
      <c r="B35" s="22" t="s">
        <v>121</v>
      </c>
      <c r="C35" s="22" t="s">
        <v>122</v>
      </c>
      <c r="D35" s="34" t="s">
        <v>49</v>
      </c>
      <c r="E35" s="24">
        <v>2</v>
      </c>
      <c r="F35" s="23">
        <v>1500</v>
      </c>
      <c r="G35" s="23">
        <v>0</v>
      </c>
      <c r="H35" s="23">
        <f>E35*F35</f>
        <v>3000</v>
      </c>
      <c r="I35" s="23">
        <f t="shared" si="0"/>
        <v>3000</v>
      </c>
      <c r="J35" s="22" t="s">
        <v>123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5.5">
      <c r="A36" s="2"/>
      <c r="B36" s="3"/>
      <c r="C36" s="6" t="s">
        <v>56</v>
      </c>
      <c r="D36" s="6" t="s">
        <v>92</v>
      </c>
      <c r="E36" s="24">
        <v>12</v>
      </c>
      <c r="F36" s="23">
        <v>100</v>
      </c>
      <c r="G36" s="23">
        <v>0</v>
      </c>
      <c r="H36" s="23">
        <f>E36*F36</f>
        <v>1200</v>
      </c>
      <c r="I36" s="23">
        <f t="shared" si="0"/>
        <v>1200</v>
      </c>
      <c r="J36" s="22" t="s">
        <v>123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5.5">
      <c r="A37" s="2"/>
      <c r="B37" s="4"/>
      <c r="C37" s="6" t="s">
        <v>57</v>
      </c>
      <c r="D37" s="6" t="s">
        <v>92</v>
      </c>
      <c r="E37" s="24">
        <v>48</v>
      </c>
      <c r="F37" s="23">
        <v>75</v>
      </c>
      <c r="G37" s="23">
        <v>0</v>
      </c>
      <c r="H37" s="23">
        <f>E37*F37</f>
        <v>3600</v>
      </c>
      <c r="I37" s="23">
        <v>3600</v>
      </c>
      <c r="J37" s="22" t="s">
        <v>123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25.5">
      <c r="A38" s="2"/>
      <c r="B38" s="4"/>
      <c r="C38" s="6" t="s">
        <v>176</v>
      </c>
      <c r="D38" s="6" t="s">
        <v>24</v>
      </c>
      <c r="E38" s="24">
        <v>1</v>
      </c>
      <c r="F38" s="23">
        <v>500</v>
      </c>
      <c r="G38" s="23">
        <v>0</v>
      </c>
      <c r="H38" s="23">
        <f>E38*F38</f>
        <v>500</v>
      </c>
      <c r="I38" s="23">
        <v>1000</v>
      </c>
      <c r="J38" s="22" t="s">
        <v>177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2.75">
      <c r="A39" s="2"/>
      <c r="B39" s="4"/>
      <c r="C39" s="4"/>
      <c r="D39" s="6" t="s">
        <v>58</v>
      </c>
      <c r="E39" s="39"/>
      <c r="F39" s="40"/>
      <c r="G39" s="40">
        <v>0</v>
      </c>
      <c r="H39" s="40">
        <v>0</v>
      </c>
      <c r="I39" s="40">
        <f t="shared" si="0"/>
        <v>0</v>
      </c>
      <c r="J39" s="5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2.75">
      <c r="A40" s="2"/>
      <c r="B40" s="4"/>
      <c r="C40" s="4"/>
      <c r="D40" s="6" t="s">
        <v>59</v>
      </c>
      <c r="E40" s="39"/>
      <c r="F40" s="40"/>
      <c r="G40" s="40">
        <v>0</v>
      </c>
      <c r="H40" s="40">
        <v>0</v>
      </c>
      <c r="I40" s="40">
        <f t="shared" si="0"/>
        <v>0</v>
      </c>
      <c r="J40" s="5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38.25">
      <c r="A41" s="2"/>
      <c r="B41" s="22" t="s">
        <v>124</v>
      </c>
      <c r="C41" s="6" t="s">
        <v>156</v>
      </c>
      <c r="D41" s="34" t="s">
        <v>77</v>
      </c>
      <c r="E41" s="24">
        <v>12</v>
      </c>
      <c r="F41" s="23">
        <v>200</v>
      </c>
      <c r="G41" s="23">
        <f>E41*F41</f>
        <v>2400</v>
      </c>
      <c r="H41" s="23">
        <v>0</v>
      </c>
      <c r="I41" s="23">
        <f>G41+H41</f>
        <v>2400</v>
      </c>
      <c r="J41" s="5" t="s">
        <v>78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2"/>
      <c r="B42" s="4"/>
      <c r="C42" s="6" t="s">
        <v>156</v>
      </c>
      <c r="D42" s="34" t="s">
        <v>77</v>
      </c>
      <c r="E42" s="24">
        <v>12</v>
      </c>
      <c r="F42" s="23">
        <v>200</v>
      </c>
      <c r="G42" s="23">
        <f>E42*F42</f>
        <v>2400</v>
      </c>
      <c r="H42" s="23">
        <v>0</v>
      </c>
      <c r="I42" s="23">
        <f>G42+H42</f>
        <v>2400</v>
      </c>
      <c r="J42" s="5" t="s">
        <v>79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2"/>
      <c r="B43" s="9"/>
      <c r="C43" s="6" t="s">
        <v>156</v>
      </c>
      <c r="D43" s="34" t="s">
        <v>77</v>
      </c>
      <c r="E43" s="24">
        <v>12</v>
      </c>
      <c r="F43" s="23">
        <v>200</v>
      </c>
      <c r="G43" s="23">
        <f>E43*F43</f>
        <v>2400</v>
      </c>
      <c r="H43" s="23">
        <v>0</v>
      </c>
      <c r="I43" s="23">
        <f>G43+H43</f>
        <v>2400</v>
      </c>
      <c r="J43" s="5" t="s">
        <v>80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38.25">
      <c r="A44" s="2"/>
      <c r="B44" s="28"/>
      <c r="C44" s="37" t="s">
        <v>60</v>
      </c>
      <c r="D44" s="38" t="s">
        <v>61</v>
      </c>
      <c r="E44" s="39">
        <v>5</v>
      </c>
      <c r="F44" s="40">
        <v>240</v>
      </c>
      <c r="G44" s="40"/>
      <c r="H44" s="40">
        <v>1200</v>
      </c>
      <c r="I44" s="40">
        <f t="shared" si="0"/>
        <v>1200</v>
      </c>
      <c r="J44" s="37" t="s">
        <v>178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38.25">
      <c r="A45" s="2"/>
      <c r="B45" s="4" t="s">
        <v>62</v>
      </c>
      <c r="C45" s="4" t="s">
        <v>63</v>
      </c>
      <c r="D45" s="34" t="s">
        <v>51</v>
      </c>
      <c r="E45" s="24">
        <v>20</v>
      </c>
      <c r="F45" s="23">
        <v>15</v>
      </c>
      <c r="G45" s="23"/>
      <c r="H45" s="23">
        <v>300</v>
      </c>
      <c r="I45" s="23">
        <f t="shared" si="0"/>
        <v>300</v>
      </c>
      <c r="J45" s="37" t="s">
        <v>179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38.25">
      <c r="A46" s="2"/>
      <c r="B46" s="4" t="s">
        <v>64</v>
      </c>
      <c r="C46" s="4" t="s">
        <v>65</v>
      </c>
      <c r="D46" s="34" t="s">
        <v>53</v>
      </c>
      <c r="E46" s="24">
        <v>80</v>
      </c>
      <c r="F46" s="23">
        <v>60</v>
      </c>
      <c r="G46" s="23">
        <v>0</v>
      </c>
      <c r="H46" s="23">
        <f>E46*F46</f>
        <v>4800</v>
      </c>
      <c r="I46" s="23">
        <f t="shared" si="0"/>
        <v>4800</v>
      </c>
      <c r="J46" s="37" t="s">
        <v>180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25.5">
      <c r="A47" s="2"/>
      <c r="B47" s="4" t="s">
        <v>66</v>
      </c>
      <c r="C47" s="4" t="s">
        <v>67</v>
      </c>
      <c r="D47" s="34" t="s">
        <v>49</v>
      </c>
      <c r="E47" s="24">
        <v>2</v>
      </c>
      <c r="F47" s="23">
        <v>150</v>
      </c>
      <c r="G47" s="23">
        <v>0</v>
      </c>
      <c r="H47" s="40">
        <f>E47*F47</f>
        <v>300</v>
      </c>
      <c r="I47" s="23">
        <f t="shared" si="0"/>
        <v>300</v>
      </c>
      <c r="J47" s="36" t="s">
        <v>181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25.5">
      <c r="A48" s="2"/>
      <c r="B48" s="4"/>
      <c r="C48" s="4" t="s">
        <v>68</v>
      </c>
      <c r="D48" s="34" t="s">
        <v>49</v>
      </c>
      <c r="E48" s="24">
        <v>1</v>
      </c>
      <c r="F48" s="23">
        <v>100</v>
      </c>
      <c r="G48" s="23">
        <v>0</v>
      </c>
      <c r="H48" s="44">
        <f aca="true" t="shared" si="2" ref="H48:H54">E48*F48</f>
        <v>100</v>
      </c>
      <c r="I48" s="23">
        <f t="shared" si="0"/>
        <v>100</v>
      </c>
      <c r="J48" s="3" t="s">
        <v>182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25.5">
      <c r="A49" s="2"/>
      <c r="B49" s="4"/>
      <c r="C49" s="4" t="s">
        <v>69</v>
      </c>
      <c r="D49" s="34" t="s">
        <v>49</v>
      </c>
      <c r="E49" s="24">
        <v>10</v>
      </c>
      <c r="F49" s="23">
        <v>20</v>
      </c>
      <c r="G49" s="23">
        <v>0</v>
      </c>
      <c r="H49" s="44">
        <f t="shared" si="2"/>
        <v>200</v>
      </c>
      <c r="I49" s="23">
        <f t="shared" si="0"/>
        <v>200</v>
      </c>
      <c r="J49" s="3" t="s">
        <v>183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25.5">
      <c r="A50" s="2"/>
      <c r="B50" s="4"/>
      <c r="C50" s="4" t="s">
        <v>70</v>
      </c>
      <c r="D50" s="34" t="s">
        <v>49</v>
      </c>
      <c r="E50" s="24">
        <v>2</v>
      </c>
      <c r="F50" s="23">
        <v>75</v>
      </c>
      <c r="G50" s="23">
        <v>0</v>
      </c>
      <c r="H50" s="44">
        <f t="shared" si="2"/>
        <v>150</v>
      </c>
      <c r="I50" s="23">
        <f aca="true" t="shared" si="3" ref="I50:I69">G50+H50</f>
        <v>150</v>
      </c>
      <c r="J50" s="3" t="s">
        <v>184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25.5">
      <c r="A51" s="2"/>
      <c r="B51" s="4"/>
      <c r="C51" s="4" t="s">
        <v>71</v>
      </c>
      <c r="D51" s="34" t="s">
        <v>49</v>
      </c>
      <c r="E51" s="24">
        <v>1</v>
      </c>
      <c r="F51" s="23">
        <v>150</v>
      </c>
      <c r="G51" s="23">
        <v>0</v>
      </c>
      <c r="H51" s="44">
        <f t="shared" si="2"/>
        <v>150</v>
      </c>
      <c r="I51" s="23">
        <f t="shared" si="3"/>
        <v>150</v>
      </c>
      <c r="J51" s="3" t="s">
        <v>185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38.25">
      <c r="A52" s="2"/>
      <c r="B52" s="4"/>
      <c r="C52" s="37" t="s">
        <v>89</v>
      </c>
      <c r="D52" s="41" t="s">
        <v>49</v>
      </c>
      <c r="E52" s="39">
        <v>2</v>
      </c>
      <c r="F52" s="40">
        <v>100</v>
      </c>
      <c r="G52" s="40">
        <v>0</v>
      </c>
      <c r="H52" s="40">
        <f t="shared" si="2"/>
        <v>200</v>
      </c>
      <c r="I52" s="40">
        <f t="shared" si="3"/>
        <v>200</v>
      </c>
      <c r="J52" s="4" t="s">
        <v>186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38.25">
      <c r="A53" s="2"/>
      <c r="B53" s="4"/>
      <c r="C53" s="37" t="s">
        <v>188</v>
      </c>
      <c r="D53" s="41" t="s">
        <v>24</v>
      </c>
      <c r="E53" s="39">
        <v>1</v>
      </c>
      <c r="F53" s="40">
        <v>1500</v>
      </c>
      <c r="G53" s="40"/>
      <c r="H53" s="40">
        <f t="shared" si="2"/>
        <v>1500</v>
      </c>
      <c r="I53" s="40">
        <v>1500</v>
      </c>
      <c r="J53" s="4" t="s">
        <v>189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22.5" customHeight="1">
      <c r="A54" s="2"/>
      <c r="B54" s="4"/>
      <c r="C54" s="4" t="s">
        <v>72</v>
      </c>
      <c r="D54" s="34" t="s">
        <v>24</v>
      </c>
      <c r="E54" s="24">
        <v>2</v>
      </c>
      <c r="F54" s="23">
        <v>100</v>
      </c>
      <c r="G54" s="23">
        <v>0</v>
      </c>
      <c r="H54" s="44">
        <f t="shared" si="2"/>
        <v>200</v>
      </c>
      <c r="I54" s="23">
        <f t="shared" si="3"/>
        <v>200</v>
      </c>
      <c r="J54" s="4" t="s">
        <v>187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25.5">
      <c r="A55" s="2"/>
      <c r="B55" s="4" t="s">
        <v>73</v>
      </c>
      <c r="C55" s="4" t="s">
        <v>74</v>
      </c>
      <c r="D55" s="34"/>
      <c r="E55" s="24"/>
      <c r="F55" s="23"/>
      <c r="G55" s="23">
        <v>350</v>
      </c>
      <c r="H55" s="23"/>
      <c r="I55" s="23">
        <f t="shared" si="3"/>
        <v>350</v>
      </c>
      <c r="J55" s="4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63.75">
      <c r="A56" s="2"/>
      <c r="B56" s="4" t="s">
        <v>75</v>
      </c>
      <c r="C56" s="22" t="s">
        <v>126</v>
      </c>
      <c r="D56" s="30" t="s">
        <v>125</v>
      </c>
      <c r="E56" s="24">
        <f>20*50</f>
        <v>1000</v>
      </c>
      <c r="F56" s="23">
        <v>4</v>
      </c>
      <c r="G56" s="23">
        <v>0</v>
      </c>
      <c r="H56" s="23">
        <f>E56*F56</f>
        <v>4000</v>
      </c>
      <c r="I56" s="23">
        <f t="shared" si="3"/>
        <v>4000</v>
      </c>
      <c r="J56" s="22" t="s">
        <v>127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25.5">
      <c r="A57" s="2" t="s">
        <v>10</v>
      </c>
      <c r="B57" s="4"/>
      <c r="C57" s="4"/>
      <c r="D57" s="34"/>
      <c r="E57" s="24"/>
      <c r="F57" s="23"/>
      <c r="G57" s="23"/>
      <c r="H57" s="23"/>
      <c r="I57" s="23">
        <f t="shared" si="3"/>
        <v>0</v>
      </c>
      <c r="J57" s="22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38.25">
      <c r="A58" s="32" t="s">
        <v>128</v>
      </c>
      <c r="B58" s="30" t="s">
        <v>129</v>
      </c>
      <c r="C58" s="30" t="s">
        <v>130</v>
      </c>
      <c r="D58" s="30" t="s">
        <v>103</v>
      </c>
      <c r="E58" s="24">
        <v>1</v>
      </c>
      <c r="F58" s="23">
        <v>500</v>
      </c>
      <c r="G58" s="23">
        <f aca="true" t="shared" si="4" ref="G58:G66">E58*F58</f>
        <v>500</v>
      </c>
      <c r="H58" s="23">
        <v>0</v>
      </c>
      <c r="I58" s="23">
        <f t="shared" si="3"/>
        <v>500</v>
      </c>
      <c r="J58" s="22" t="s">
        <v>131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63.75">
      <c r="A59" s="2"/>
      <c r="B59" s="30" t="s">
        <v>132</v>
      </c>
      <c r="C59" s="30" t="s">
        <v>22</v>
      </c>
      <c r="D59" s="30" t="s">
        <v>133</v>
      </c>
      <c r="E59" s="24">
        <v>1</v>
      </c>
      <c r="F59" s="23">
        <v>300</v>
      </c>
      <c r="G59" s="23">
        <f t="shared" si="4"/>
        <v>300</v>
      </c>
      <c r="H59" s="23">
        <v>0</v>
      </c>
      <c r="I59" s="23">
        <f t="shared" si="3"/>
        <v>300</v>
      </c>
      <c r="J59" s="22" t="s">
        <v>134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63.75">
      <c r="A60" s="32" t="s">
        <v>135</v>
      </c>
      <c r="B60" s="22" t="s">
        <v>137</v>
      </c>
      <c r="C60" s="22" t="s">
        <v>136</v>
      </c>
      <c r="D60" s="30" t="s">
        <v>103</v>
      </c>
      <c r="E60" s="24">
        <v>1</v>
      </c>
      <c r="F60" s="23">
        <v>100</v>
      </c>
      <c r="G60" s="23">
        <f t="shared" si="4"/>
        <v>100</v>
      </c>
      <c r="H60" s="23">
        <v>0</v>
      </c>
      <c r="I60" s="23">
        <f t="shared" si="3"/>
        <v>100</v>
      </c>
      <c r="J60" s="22" t="s">
        <v>138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51">
      <c r="A61" s="2"/>
      <c r="B61" s="22" t="s">
        <v>139</v>
      </c>
      <c r="C61" s="22" t="s">
        <v>140</v>
      </c>
      <c r="D61" s="30" t="s">
        <v>141</v>
      </c>
      <c r="E61" s="24">
        <v>80</v>
      </c>
      <c r="F61" s="23">
        <v>6</v>
      </c>
      <c r="G61" s="23">
        <f t="shared" si="4"/>
        <v>480</v>
      </c>
      <c r="H61" s="23">
        <v>0</v>
      </c>
      <c r="I61" s="23">
        <f t="shared" si="3"/>
        <v>480</v>
      </c>
      <c r="J61" s="22" t="s">
        <v>142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25.5">
      <c r="A62" s="32" t="s">
        <v>143</v>
      </c>
      <c r="B62" s="22" t="s">
        <v>144</v>
      </c>
      <c r="C62" s="22" t="s">
        <v>145</v>
      </c>
      <c r="D62" s="30" t="s">
        <v>146</v>
      </c>
      <c r="E62" s="24">
        <v>10</v>
      </c>
      <c r="F62" s="23">
        <v>2</v>
      </c>
      <c r="G62" s="23">
        <f t="shared" si="4"/>
        <v>20</v>
      </c>
      <c r="H62" s="23">
        <v>0</v>
      </c>
      <c r="I62" s="23">
        <f t="shared" si="3"/>
        <v>20</v>
      </c>
      <c r="J62" s="22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25.5">
      <c r="A63" s="2"/>
      <c r="B63" s="22" t="s">
        <v>147</v>
      </c>
      <c r="C63" s="22" t="s">
        <v>149</v>
      </c>
      <c r="D63" s="30" t="s">
        <v>150</v>
      </c>
      <c r="E63" s="24">
        <v>600</v>
      </c>
      <c r="F63" s="23">
        <v>1</v>
      </c>
      <c r="G63" s="23">
        <f t="shared" si="4"/>
        <v>600</v>
      </c>
      <c r="H63" s="23">
        <v>0</v>
      </c>
      <c r="I63" s="23">
        <f t="shared" si="3"/>
        <v>600</v>
      </c>
      <c r="J63" s="22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2.75">
      <c r="A64" s="2"/>
      <c r="B64" s="22" t="s">
        <v>148</v>
      </c>
      <c r="C64" s="45" t="s">
        <v>151</v>
      </c>
      <c r="D64" s="30" t="s">
        <v>103</v>
      </c>
      <c r="E64" s="24">
        <v>1</v>
      </c>
      <c r="F64" s="23">
        <v>50</v>
      </c>
      <c r="G64" s="23">
        <f t="shared" si="4"/>
        <v>50</v>
      </c>
      <c r="H64" s="23">
        <v>0</v>
      </c>
      <c r="I64" s="23">
        <f t="shared" si="3"/>
        <v>50</v>
      </c>
      <c r="J64" s="22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38.25">
      <c r="A65" s="2" t="s">
        <v>11</v>
      </c>
      <c r="B65" s="22" t="s">
        <v>152</v>
      </c>
      <c r="C65" s="22" t="s">
        <v>153</v>
      </c>
      <c r="D65" s="34" t="s">
        <v>53</v>
      </c>
      <c r="E65" s="24">
        <v>300</v>
      </c>
      <c r="F65" s="23">
        <v>4</v>
      </c>
      <c r="G65" s="23">
        <f t="shared" si="4"/>
        <v>1200</v>
      </c>
      <c r="H65" s="23">
        <v>0</v>
      </c>
      <c r="I65" s="23">
        <f t="shared" si="3"/>
        <v>1200</v>
      </c>
      <c r="J65" s="4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38.25">
      <c r="A66" s="2"/>
      <c r="B66" s="4" t="s">
        <v>81</v>
      </c>
      <c r="C66" s="22" t="s">
        <v>157</v>
      </c>
      <c r="D66" s="30" t="s">
        <v>158</v>
      </c>
      <c r="E66" s="24">
        <v>25</v>
      </c>
      <c r="F66" s="23">
        <v>16</v>
      </c>
      <c r="G66" s="23">
        <f t="shared" si="4"/>
        <v>400</v>
      </c>
      <c r="H66" s="23">
        <v>0</v>
      </c>
      <c r="I66" s="23">
        <f t="shared" si="3"/>
        <v>400</v>
      </c>
      <c r="J66" s="5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>
      <c r="A67" s="52" t="s">
        <v>159</v>
      </c>
      <c r="B67" s="46"/>
      <c r="C67" s="47"/>
      <c r="D67" s="48"/>
      <c r="E67" s="49"/>
      <c r="F67" s="50"/>
      <c r="G67" s="50">
        <f>SUM(G3:G66)</f>
        <v>33380</v>
      </c>
      <c r="H67" s="50">
        <f>SUM(H3:H66)</f>
        <v>23544</v>
      </c>
      <c r="I67" s="50">
        <f>SUM(I3:I66)</f>
        <v>57424</v>
      </c>
      <c r="J67" s="5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25.5">
      <c r="A68" s="2" t="s">
        <v>88</v>
      </c>
      <c r="B68" s="4"/>
      <c r="C68" s="4" t="s">
        <v>93</v>
      </c>
      <c r="D68" s="34"/>
      <c r="E68" s="24"/>
      <c r="F68" s="23"/>
      <c r="G68" s="23">
        <f>G67*0.04</f>
        <v>1335.2</v>
      </c>
      <c r="H68" s="23">
        <v>0</v>
      </c>
      <c r="I68" s="23">
        <f t="shared" si="3"/>
        <v>1335.2</v>
      </c>
      <c r="J68" s="5" t="s">
        <v>96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25.5">
      <c r="A69" s="12"/>
      <c r="B69" s="4"/>
      <c r="C69" s="21" t="s">
        <v>94</v>
      </c>
      <c r="D69" s="34"/>
      <c r="E69" s="24"/>
      <c r="F69" s="23"/>
      <c r="G69" s="23">
        <v>1000</v>
      </c>
      <c r="H69" s="23">
        <v>0</v>
      </c>
      <c r="I69" s="23">
        <f t="shared" si="3"/>
        <v>1000</v>
      </c>
      <c r="J69" s="5" t="s">
        <v>95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2.75">
      <c r="A70" s="53" t="s">
        <v>82</v>
      </c>
      <c r="B70" s="54"/>
      <c r="C70" s="54"/>
      <c r="D70" s="55"/>
      <c r="E70" s="56"/>
      <c r="F70" s="57"/>
      <c r="G70" s="57">
        <f>G67+G68+G69</f>
        <v>35715.2</v>
      </c>
      <c r="H70" s="57">
        <f>H67+H68+H69</f>
        <v>23544</v>
      </c>
      <c r="I70" s="57">
        <f>I67+I68+I69</f>
        <v>59759.2</v>
      </c>
      <c r="J70" s="54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8"/>
      <c r="B71" s="9"/>
      <c r="C71" s="9"/>
      <c r="D71" s="10"/>
      <c r="E71" s="9"/>
      <c r="F71" s="9"/>
      <c r="G71" s="9"/>
      <c r="H71" s="9"/>
      <c r="I71" s="9"/>
      <c r="J71" s="9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2.75">
      <c r="A72" s="8"/>
      <c r="B72" s="9"/>
      <c r="C72" s="9"/>
      <c r="D72" s="10"/>
      <c r="E72" s="9"/>
      <c r="F72" s="9"/>
      <c r="G72" s="9"/>
      <c r="H72" s="9"/>
      <c r="I72" s="9"/>
      <c r="J72" s="9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2.75">
      <c r="A73" s="8"/>
      <c r="B73" s="9"/>
      <c r="C73" s="9"/>
      <c r="D73" s="10"/>
      <c r="E73" s="9"/>
      <c r="F73" s="9"/>
      <c r="G73" s="9"/>
      <c r="H73" s="9"/>
      <c r="I73" s="9"/>
      <c r="J73" s="9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2.75">
      <c r="A74" s="8"/>
      <c r="B74" s="9"/>
      <c r="C74" s="9"/>
      <c r="D74" s="10"/>
      <c r="E74" s="9"/>
      <c r="F74" s="9"/>
      <c r="G74" s="9"/>
      <c r="H74" s="9"/>
      <c r="I74" s="9"/>
      <c r="J74" s="9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2.75">
      <c r="A75" s="8"/>
      <c r="B75" s="9"/>
      <c r="C75" s="9"/>
      <c r="D75" s="10"/>
      <c r="E75" s="9"/>
      <c r="F75" s="9"/>
      <c r="G75" s="9"/>
      <c r="H75" s="9"/>
      <c r="I75" s="9"/>
      <c r="J75" s="9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2.75">
      <c r="A76" s="8"/>
      <c r="B76" s="9"/>
      <c r="C76" s="9"/>
      <c r="D76" s="10"/>
      <c r="E76" s="9"/>
      <c r="F76" s="9"/>
      <c r="G76" s="9"/>
      <c r="H76" s="9"/>
      <c r="I76" s="9"/>
      <c r="J76" s="9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2.75">
      <c r="A77" s="8"/>
      <c r="B77" s="9"/>
      <c r="C77" s="9"/>
      <c r="D77" s="10"/>
      <c r="E77" s="9"/>
      <c r="F77" s="9"/>
      <c r="G77" s="9"/>
      <c r="H77" s="9"/>
      <c r="I77" s="9"/>
      <c r="J77" s="9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2.75">
      <c r="A78" s="8"/>
      <c r="B78" s="9"/>
      <c r="C78" s="9"/>
      <c r="D78" s="10"/>
      <c r="E78" s="9"/>
      <c r="F78" s="9"/>
      <c r="G78" s="9"/>
      <c r="H78" s="9"/>
      <c r="I78" s="9"/>
      <c r="J78" s="9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>
      <c r="A79" s="8"/>
      <c r="B79" s="9"/>
      <c r="C79" s="9"/>
      <c r="D79" s="10"/>
      <c r="E79" s="9"/>
      <c r="F79" s="9"/>
      <c r="G79" s="9"/>
      <c r="H79" s="9"/>
      <c r="I79" s="9"/>
      <c r="J79" s="9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>
      <c r="A80" s="8"/>
      <c r="B80" s="9"/>
      <c r="C80" s="9"/>
      <c r="D80" s="10"/>
      <c r="E80" s="9"/>
      <c r="F80" s="9"/>
      <c r="G80" s="9"/>
      <c r="H80" s="9"/>
      <c r="I80" s="9"/>
      <c r="J80" s="9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2.75">
      <c r="A81" s="8"/>
      <c r="B81" s="9"/>
      <c r="C81" s="9"/>
      <c r="D81" s="10"/>
      <c r="E81" s="9"/>
      <c r="F81" s="9"/>
      <c r="G81" s="9"/>
      <c r="H81" s="9"/>
      <c r="I81" s="9"/>
      <c r="J81" s="9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2.75">
      <c r="A82" s="8"/>
      <c r="B82" s="9"/>
      <c r="C82" s="9"/>
      <c r="D82" s="10"/>
      <c r="E82" s="9"/>
      <c r="F82" s="9"/>
      <c r="G82" s="9"/>
      <c r="H82" s="9"/>
      <c r="I82" s="9"/>
      <c r="J82" s="9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>
      <c r="A83" s="8"/>
      <c r="B83" s="9"/>
      <c r="C83" s="9"/>
      <c r="D83" s="10"/>
      <c r="E83" s="9"/>
      <c r="F83" s="9"/>
      <c r="G83" s="9"/>
      <c r="H83" s="9"/>
      <c r="I83" s="9"/>
      <c r="J83" s="9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2.75">
      <c r="A84" s="8"/>
      <c r="B84" s="9"/>
      <c r="C84" s="9"/>
      <c r="D84" s="10"/>
      <c r="E84" s="9"/>
      <c r="F84" s="9"/>
      <c r="G84" s="9"/>
      <c r="H84" s="9"/>
      <c r="I84" s="9"/>
      <c r="J84" s="9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2.75">
      <c r="A85" s="8"/>
      <c r="B85" s="9"/>
      <c r="C85" s="9"/>
      <c r="D85" s="10"/>
      <c r="E85" s="9"/>
      <c r="F85" s="9"/>
      <c r="G85" s="9"/>
      <c r="H85" s="9"/>
      <c r="I85" s="9"/>
      <c r="J85" s="9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2.75">
      <c r="A86" s="8"/>
      <c r="B86" s="9"/>
      <c r="C86" s="9"/>
      <c r="D86" s="10"/>
      <c r="E86" s="9"/>
      <c r="F86" s="9"/>
      <c r="G86" s="9"/>
      <c r="H86" s="9"/>
      <c r="I86" s="9"/>
      <c r="J86" s="9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2.75">
      <c r="A87" s="8"/>
      <c r="B87" s="9"/>
      <c r="C87" s="9"/>
      <c r="D87" s="10"/>
      <c r="E87" s="9"/>
      <c r="F87" s="9"/>
      <c r="G87" s="9"/>
      <c r="H87" s="9"/>
      <c r="I87" s="9"/>
      <c r="J87" s="9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2.75">
      <c r="A88" s="8"/>
      <c r="B88" s="9"/>
      <c r="C88" s="9"/>
      <c r="D88" s="10"/>
      <c r="E88" s="9"/>
      <c r="F88" s="9"/>
      <c r="G88" s="9"/>
      <c r="H88" s="9"/>
      <c r="I88" s="9"/>
      <c r="J88" s="9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2.75">
      <c r="A89" s="8"/>
      <c r="B89" s="9"/>
      <c r="C89" s="9"/>
      <c r="D89" s="10"/>
      <c r="E89" s="9"/>
      <c r="F89" s="9"/>
      <c r="G89" s="9"/>
      <c r="H89" s="9"/>
      <c r="I89" s="9"/>
      <c r="J89" s="9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2.75">
      <c r="A90" s="8"/>
      <c r="B90" s="9"/>
      <c r="C90" s="9"/>
      <c r="D90" s="10"/>
      <c r="E90" s="9"/>
      <c r="F90" s="9"/>
      <c r="G90" s="9"/>
      <c r="H90" s="9"/>
      <c r="I90" s="9"/>
      <c r="J90" s="9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2.75">
      <c r="A91" s="8"/>
      <c r="B91" s="9"/>
      <c r="C91" s="9"/>
      <c r="D91" s="10"/>
      <c r="E91" s="9"/>
      <c r="F91" s="9"/>
      <c r="G91" s="9"/>
      <c r="H91" s="9"/>
      <c r="I91" s="9"/>
      <c r="J91" s="9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2.75">
      <c r="A92" s="8"/>
      <c r="B92" s="9"/>
      <c r="C92" s="9"/>
      <c r="D92" s="10"/>
      <c r="E92" s="9"/>
      <c r="F92" s="9"/>
      <c r="G92" s="9"/>
      <c r="H92" s="9"/>
      <c r="I92" s="9"/>
      <c r="J92" s="9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2.75">
      <c r="A93" s="8"/>
      <c r="B93" s="9"/>
      <c r="C93" s="9"/>
      <c r="D93" s="10"/>
      <c r="E93" s="9"/>
      <c r="F93" s="9"/>
      <c r="G93" s="9"/>
      <c r="H93" s="9"/>
      <c r="I93" s="9"/>
      <c r="J93" s="9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2.75">
      <c r="A94" s="8"/>
      <c r="B94" s="9"/>
      <c r="C94" s="9"/>
      <c r="D94" s="10"/>
      <c r="E94" s="9"/>
      <c r="F94" s="9"/>
      <c r="G94" s="9"/>
      <c r="H94" s="9"/>
      <c r="I94" s="9"/>
      <c r="J94" s="9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2.75">
      <c r="A95" s="8"/>
      <c r="B95" s="9"/>
      <c r="C95" s="9"/>
      <c r="D95" s="10"/>
      <c r="E95" s="9"/>
      <c r="F95" s="9"/>
      <c r="G95" s="9"/>
      <c r="H95" s="9"/>
      <c r="I95" s="9"/>
      <c r="J95" s="9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>
      <c r="A96" s="8"/>
      <c r="B96" s="9"/>
      <c r="C96" s="9"/>
      <c r="D96" s="10"/>
      <c r="E96" s="9"/>
      <c r="F96" s="9"/>
      <c r="G96" s="9"/>
      <c r="H96" s="9"/>
      <c r="I96" s="9"/>
      <c r="J96" s="9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2.75">
      <c r="A97" s="8"/>
      <c r="B97" s="9"/>
      <c r="C97" s="9"/>
      <c r="D97" s="10"/>
      <c r="E97" s="9"/>
      <c r="F97" s="9"/>
      <c r="G97" s="9"/>
      <c r="H97" s="9"/>
      <c r="I97" s="9"/>
      <c r="J97" s="9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2.75">
      <c r="A98" s="8"/>
      <c r="B98" s="9"/>
      <c r="C98" s="9"/>
      <c r="D98" s="10"/>
      <c r="E98" s="9"/>
      <c r="F98" s="9"/>
      <c r="G98" s="9"/>
      <c r="H98" s="9"/>
      <c r="I98" s="9"/>
      <c r="J98" s="9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2.75">
      <c r="A99" s="8"/>
      <c r="B99" s="9"/>
      <c r="C99" s="9"/>
      <c r="D99" s="10"/>
      <c r="E99" s="9"/>
      <c r="F99" s="9"/>
      <c r="G99" s="9"/>
      <c r="H99" s="9"/>
      <c r="I99" s="9"/>
      <c r="J99" s="9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2.75">
      <c r="A100" s="8"/>
      <c r="B100" s="9"/>
      <c r="C100" s="9"/>
      <c r="D100" s="10"/>
      <c r="E100" s="9"/>
      <c r="F100" s="9"/>
      <c r="G100" s="9"/>
      <c r="H100" s="9"/>
      <c r="I100" s="9"/>
      <c r="J100" s="9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2.75">
      <c r="A101" s="8"/>
      <c r="B101" s="9"/>
      <c r="C101" s="9"/>
      <c r="D101" s="10"/>
      <c r="E101" s="9"/>
      <c r="F101" s="9"/>
      <c r="G101" s="9"/>
      <c r="H101" s="9"/>
      <c r="I101" s="9"/>
      <c r="J101" s="9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2.75">
      <c r="A102" s="8"/>
      <c r="B102" s="9"/>
      <c r="C102" s="9"/>
      <c r="D102" s="10"/>
      <c r="E102" s="9"/>
      <c r="F102" s="9"/>
      <c r="G102" s="9"/>
      <c r="H102" s="9"/>
      <c r="I102" s="9"/>
      <c r="J102" s="9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2.75">
      <c r="A103" s="8"/>
      <c r="B103" s="9"/>
      <c r="C103" s="9"/>
      <c r="D103" s="10"/>
      <c r="E103" s="9"/>
      <c r="F103" s="9"/>
      <c r="G103" s="9"/>
      <c r="H103" s="9"/>
      <c r="I103" s="9"/>
      <c r="J103" s="9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2.75">
      <c r="A104" s="14"/>
      <c r="B104" s="9"/>
      <c r="C104" s="9"/>
      <c r="D104" s="10"/>
      <c r="E104" s="9"/>
      <c r="F104" s="9"/>
      <c r="G104" s="9"/>
      <c r="H104" s="9"/>
      <c r="I104" s="9"/>
      <c r="J104" s="9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2.75">
      <c r="A105" s="14"/>
      <c r="B105" s="9"/>
      <c r="C105" s="9"/>
      <c r="D105" s="10"/>
      <c r="E105" s="9"/>
      <c r="F105" s="9"/>
      <c r="G105" s="9"/>
      <c r="H105" s="9"/>
      <c r="I105" s="9"/>
      <c r="J105" s="9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2.75">
      <c r="A106" s="14"/>
      <c r="B106" s="9"/>
      <c r="C106" s="9"/>
      <c r="D106" s="10"/>
      <c r="E106" s="9"/>
      <c r="F106" s="9"/>
      <c r="G106" s="9"/>
      <c r="H106" s="9"/>
      <c r="I106" s="9"/>
      <c r="J106" s="9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2.75">
      <c r="A107" s="14"/>
      <c r="B107" s="9"/>
      <c r="C107" s="9"/>
      <c r="D107" s="10"/>
      <c r="E107" s="9"/>
      <c r="F107" s="9"/>
      <c r="G107" s="9"/>
      <c r="H107" s="9"/>
      <c r="I107" s="9"/>
      <c r="J107" s="9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2.75">
      <c r="A108" s="14"/>
      <c r="B108" s="9"/>
      <c r="C108" s="9"/>
      <c r="D108" s="10"/>
      <c r="E108" s="9"/>
      <c r="F108" s="9"/>
      <c r="G108" s="9"/>
      <c r="H108" s="9"/>
      <c r="I108" s="9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2.75">
      <c r="A109" s="14"/>
      <c r="B109" s="9"/>
      <c r="C109" s="9"/>
      <c r="D109" s="10"/>
      <c r="E109" s="9"/>
      <c r="F109" s="9"/>
      <c r="G109" s="9"/>
      <c r="H109" s="9"/>
      <c r="I109" s="9"/>
      <c r="J109" s="9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2.75">
      <c r="A110" s="14"/>
      <c r="B110" s="9"/>
      <c r="C110" s="9"/>
      <c r="D110" s="10"/>
      <c r="E110" s="9"/>
      <c r="F110" s="9"/>
      <c r="G110" s="9"/>
      <c r="H110" s="9"/>
      <c r="I110" s="9"/>
      <c r="J110" s="9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2.75">
      <c r="A111" s="14"/>
      <c r="B111" s="9"/>
      <c r="C111" s="9"/>
      <c r="D111" s="10"/>
      <c r="E111" s="9"/>
      <c r="F111" s="9"/>
      <c r="G111" s="9"/>
      <c r="H111" s="9"/>
      <c r="I111" s="9"/>
      <c r="J111" s="9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2.75">
      <c r="A112" s="14"/>
      <c r="B112" s="9"/>
      <c r="C112" s="9"/>
      <c r="D112" s="10"/>
      <c r="E112" s="9"/>
      <c r="F112" s="9"/>
      <c r="G112" s="9"/>
      <c r="H112" s="9"/>
      <c r="I112" s="9"/>
      <c r="J112" s="9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2.75">
      <c r="A113" s="14"/>
      <c r="B113" s="9"/>
      <c r="C113" s="9"/>
      <c r="D113" s="10"/>
      <c r="E113" s="9"/>
      <c r="F113" s="9"/>
      <c r="G113" s="9"/>
      <c r="H113" s="9"/>
      <c r="I113" s="9"/>
      <c r="J113" s="9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2.75">
      <c r="A114" s="14"/>
      <c r="B114" s="9"/>
      <c r="C114" s="9"/>
      <c r="D114" s="10"/>
      <c r="E114" s="9"/>
      <c r="F114" s="9"/>
      <c r="G114" s="9"/>
      <c r="H114" s="9"/>
      <c r="I114" s="9"/>
      <c r="J114" s="9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2.75">
      <c r="A115" s="14"/>
      <c r="B115" s="9"/>
      <c r="C115" s="9"/>
      <c r="D115" s="10"/>
      <c r="E115" s="9"/>
      <c r="F115" s="9"/>
      <c r="G115" s="9"/>
      <c r="H115" s="9"/>
      <c r="I115" s="9"/>
      <c r="J115" s="9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2.75">
      <c r="A116" s="14"/>
      <c r="B116" s="9"/>
      <c r="C116" s="9"/>
      <c r="D116" s="10"/>
      <c r="E116" s="9"/>
      <c r="F116" s="9"/>
      <c r="G116" s="9"/>
      <c r="H116" s="9"/>
      <c r="I116" s="9"/>
      <c r="J116" s="9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2.75">
      <c r="A117" s="14"/>
      <c r="B117" s="9"/>
      <c r="C117" s="9"/>
      <c r="D117" s="10"/>
      <c r="E117" s="13"/>
      <c r="F117" s="13"/>
      <c r="G117" s="13"/>
      <c r="H117" s="13"/>
      <c r="I117" s="13"/>
      <c r="J117" s="13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2.75">
      <c r="A118" s="14"/>
      <c r="B118" s="9"/>
      <c r="C118" s="9"/>
      <c r="D118" s="10"/>
      <c r="E118" s="13"/>
      <c r="F118" s="13"/>
      <c r="G118" s="13"/>
      <c r="H118" s="13"/>
      <c r="I118" s="13"/>
      <c r="J118" s="13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2.75">
      <c r="A119" s="14"/>
      <c r="B119" s="9"/>
      <c r="C119" s="9"/>
      <c r="D119" s="10"/>
      <c r="E119" s="13"/>
      <c r="F119" s="13"/>
      <c r="G119" s="13"/>
      <c r="H119" s="13"/>
      <c r="I119" s="13"/>
      <c r="J119" s="13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2.75">
      <c r="A120" s="14"/>
      <c r="B120" s="9"/>
      <c r="C120" s="9"/>
      <c r="D120" s="10"/>
      <c r="E120" s="13"/>
      <c r="F120" s="13"/>
      <c r="G120" s="13"/>
      <c r="H120" s="13"/>
      <c r="I120" s="13"/>
      <c r="J120" s="13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2.75">
      <c r="A121" s="14"/>
      <c r="B121" s="9"/>
      <c r="C121" s="9"/>
      <c r="D121" s="10"/>
      <c r="E121" s="13"/>
      <c r="F121" s="13"/>
      <c r="G121" s="13"/>
      <c r="H121" s="13"/>
      <c r="I121" s="13"/>
      <c r="J121" s="13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2.75">
      <c r="A122" s="14"/>
      <c r="B122" s="9"/>
      <c r="C122" s="9"/>
      <c r="D122" s="10"/>
      <c r="E122" s="13"/>
      <c r="F122" s="13"/>
      <c r="G122" s="13"/>
      <c r="H122" s="13"/>
      <c r="I122" s="13"/>
      <c r="J122" s="13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2.75">
      <c r="A123" s="14"/>
      <c r="B123" s="9"/>
      <c r="C123" s="9"/>
      <c r="D123" s="10"/>
      <c r="E123" s="13"/>
      <c r="F123" s="13"/>
      <c r="G123" s="13"/>
      <c r="H123" s="13"/>
      <c r="I123" s="13"/>
      <c r="J123" s="13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2.75">
      <c r="A124" s="14"/>
      <c r="B124" s="9"/>
      <c r="C124" s="9"/>
      <c r="D124" s="10"/>
      <c r="E124" s="13"/>
      <c r="F124" s="13"/>
      <c r="G124" s="13"/>
      <c r="H124" s="13"/>
      <c r="I124" s="13"/>
      <c r="J124" s="13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2.75">
      <c r="A125" s="14"/>
      <c r="B125" s="9"/>
      <c r="C125" s="9"/>
      <c r="D125" s="10"/>
      <c r="E125" s="13"/>
      <c r="F125" s="13"/>
      <c r="G125" s="13"/>
      <c r="H125" s="13"/>
      <c r="I125" s="13"/>
      <c r="J125" s="13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2.75">
      <c r="A126" s="14"/>
      <c r="B126" s="9"/>
      <c r="C126" s="9"/>
      <c r="D126" s="10"/>
      <c r="E126" s="13"/>
      <c r="F126" s="13"/>
      <c r="G126" s="13"/>
      <c r="H126" s="13"/>
      <c r="I126" s="13"/>
      <c r="J126" s="13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2.75">
      <c r="A127" s="14"/>
      <c r="B127" s="9"/>
      <c r="C127" s="9"/>
      <c r="D127" s="10"/>
      <c r="E127" s="13"/>
      <c r="F127" s="13"/>
      <c r="G127" s="13"/>
      <c r="H127" s="13"/>
      <c r="I127" s="13"/>
      <c r="J127" s="13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10" ht="12.75">
      <c r="A128" s="14"/>
      <c r="B128" s="9"/>
      <c r="C128" s="9"/>
      <c r="D128" s="10"/>
      <c r="E128" s="13"/>
      <c r="F128" s="13"/>
      <c r="G128" s="13"/>
      <c r="H128" s="13"/>
      <c r="I128" s="13"/>
      <c r="J128" s="13"/>
    </row>
    <row r="129" spans="1:10" ht="12.75">
      <c r="A129" s="14"/>
      <c r="B129" s="9"/>
      <c r="C129" s="9"/>
      <c r="D129" s="10"/>
      <c r="E129" s="13"/>
      <c r="F129" s="13"/>
      <c r="G129" s="13"/>
      <c r="H129" s="13"/>
      <c r="I129" s="13"/>
      <c r="J129" s="13"/>
    </row>
    <row r="130" spans="1:10" ht="12.75">
      <c r="A130" s="14"/>
      <c r="B130" s="9"/>
      <c r="C130" s="9"/>
      <c r="D130" s="10"/>
      <c r="E130" s="13"/>
      <c r="F130" s="13"/>
      <c r="G130" s="13"/>
      <c r="H130" s="13"/>
      <c r="I130" s="13"/>
      <c r="J130" s="13"/>
    </row>
    <row r="131" spans="1:4" ht="12.75">
      <c r="A131" s="15"/>
      <c r="B131" s="11"/>
      <c r="C131" s="11"/>
      <c r="D131" s="16"/>
    </row>
    <row r="132" spans="1:4" ht="12.75">
      <c r="A132" s="15"/>
      <c r="B132" s="11"/>
      <c r="C132" s="11"/>
      <c r="D132" s="16"/>
    </row>
    <row r="133" spans="1:4" ht="12.75">
      <c r="A133" s="15"/>
      <c r="B133" s="11"/>
      <c r="C133" s="11"/>
      <c r="D133" s="16"/>
    </row>
    <row r="134" spans="1:4" ht="12.75">
      <c r="A134" s="15"/>
      <c r="B134" s="11"/>
      <c r="C134" s="11"/>
      <c r="D134" s="16"/>
    </row>
    <row r="135" spans="1:4" ht="12.75">
      <c r="A135" s="15"/>
      <c r="B135" s="11"/>
      <c r="C135" s="11"/>
      <c r="D135" s="16"/>
    </row>
    <row r="136" spans="1:4" ht="12.75">
      <c r="A136" s="15"/>
      <c r="B136" s="11"/>
      <c r="C136" s="11"/>
      <c r="D136" s="16"/>
    </row>
    <row r="137" spans="1:4" ht="12.75">
      <c r="A137" s="15"/>
      <c r="B137" s="11"/>
      <c r="C137" s="11"/>
      <c r="D137" s="16"/>
    </row>
    <row r="138" spans="1:4" ht="12.75">
      <c r="A138" s="15"/>
      <c r="B138" s="11"/>
      <c r="C138" s="11"/>
      <c r="D138" s="16"/>
    </row>
    <row r="139" spans="1:4" ht="12.75">
      <c r="A139" s="15"/>
      <c r="B139" s="11"/>
      <c r="C139" s="11"/>
      <c r="D139" s="16"/>
    </row>
    <row r="140" spans="1:4" ht="12.75">
      <c r="A140" s="15"/>
      <c r="B140" s="11"/>
      <c r="C140" s="11"/>
      <c r="D140" s="16"/>
    </row>
    <row r="141" spans="1:4" ht="12.75">
      <c r="A141" s="15"/>
      <c r="B141" s="11"/>
      <c r="C141" s="11"/>
      <c r="D141" s="16"/>
    </row>
    <row r="142" spans="1:4" ht="12.75">
      <c r="A142" s="15"/>
      <c r="B142" s="11"/>
      <c r="C142" s="11"/>
      <c r="D142" s="16"/>
    </row>
    <row r="143" spans="1:4" ht="12.75">
      <c r="A143" s="15"/>
      <c r="B143" s="11"/>
      <c r="C143" s="11"/>
      <c r="D143" s="16"/>
    </row>
    <row r="144" spans="1:4" ht="12.75">
      <c r="A144" s="15"/>
      <c r="B144" s="11"/>
      <c r="C144" s="11"/>
      <c r="D144" s="16"/>
    </row>
    <row r="145" spans="1:4" ht="12.75">
      <c r="A145" s="15"/>
      <c r="B145" s="11"/>
      <c r="C145" s="11"/>
      <c r="D145" s="16"/>
    </row>
    <row r="146" spans="1:4" ht="12.75">
      <c r="A146" s="15"/>
      <c r="B146" s="11"/>
      <c r="C146" s="11"/>
      <c r="D146" s="16"/>
    </row>
    <row r="147" spans="1:4" ht="12.75">
      <c r="A147" s="15"/>
      <c r="B147" s="11"/>
      <c r="C147" s="11"/>
      <c r="D147" s="16"/>
    </row>
    <row r="148" spans="1:4" ht="12.75">
      <c r="A148" s="15"/>
      <c r="B148" s="11"/>
      <c r="C148" s="11"/>
      <c r="D148" s="16"/>
    </row>
    <row r="149" spans="1:4" ht="12.75">
      <c r="A149" s="15"/>
      <c r="B149" s="11"/>
      <c r="C149" s="11"/>
      <c r="D149" s="16"/>
    </row>
    <row r="150" spans="1:4" ht="12.75">
      <c r="A150" s="15"/>
      <c r="B150" s="11"/>
      <c r="C150" s="11"/>
      <c r="D150" s="16"/>
    </row>
    <row r="151" spans="1:4" ht="12.75">
      <c r="A151" s="15"/>
      <c r="B151" s="11"/>
      <c r="C151" s="11"/>
      <c r="D151" s="16"/>
    </row>
    <row r="152" spans="1:4" ht="12.75">
      <c r="A152" s="15"/>
      <c r="B152" s="11"/>
      <c r="C152" s="11"/>
      <c r="D152" s="16"/>
    </row>
    <row r="153" spans="1:4" ht="12.75">
      <c r="A153" s="15"/>
      <c r="B153" s="11"/>
      <c r="C153" s="11"/>
      <c r="D153" s="16"/>
    </row>
    <row r="154" spans="1:4" ht="12.75">
      <c r="A154" s="15"/>
      <c r="B154" s="11"/>
      <c r="C154" s="11"/>
      <c r="D154" s="16"/>
    </row>
    <row r="155" spans="1:4" ht="12.75">
      <c r="A155" s="15"/>
      <c r="B155" s="11"/>
      <c r="C155" s="11"/>
      <c r="D155" s="16"/>
    </row>
    <row r="156" spans="1:4" ht="12.75">
      <c r="A156" s="15"/>
      <c r="B156" s="11"/>
      <c r="C156" s="11"/>
      <c r="D156" s="16"/>
    </row>
    <row r="157" spans="1:4" ht="12.75">
      <c r="A157" s="15"/>
      <c r="B157" s="11"/>
      <c r="C157" s="11"/>
      <c r="D157" s="16"/>
    </row>
    <row r="158" spans="1:4" ht="12.75">
      <c r="A158" s="15"/>
      <c r="B158" s="11"/>
      <c r="C158" s="11"/>
      <c r="D158" s="16"/>
    </row>
    <row r="159" spans="1:4" ht="12.75">
      <c r="A159" s="15"/>
      <c r="B159" s="11"/>
      <c r="C159" s="11"/>
      <c r="D159" s="16"/>
    </row>
    <row r="160" spans="1:4" ht="12.75">
      <c r="A160" s="15"/>
      <c r="B160" s="11"/>
      <c r="C160" s="11"/>
      <c r="D160" s="16"/>
    </row>
    <row r="161" spans="1:4" ht="12.75">
      <c r="A161" s="15"/>
      <c r="B161" s="11"/>
      <c r="C161" s="11"/>
      <c r="D161" s="16"/>
    </row>
    <row r="162" spans="1:4" ht="12.75">
      <c r="A162" s="15"/>
      <c r="B162" s="11"/>
      <c r="C162" s="11"/>
      <c r="D162" s="16"/>
    </row>
    <row r="163" spans="1:4" ht="12.75">
      <c r="A163" s="15"/>
      <c r="B163" s="11"/>
      <c r="C163" s="11"/>
      <c r="D163" s="16"/>
    </row>
    <row r="164" spans="1:4" ht="12.75">
      <c r="A164" s="15"/>
      <c r="B164" s="11"/>
      <c r="C164" s="11"/>
      <c r="D164" s="16"/>
    </row>
    <row r="165" spans="1:4" ht="12.75">
      <c r="A165" s="15"/>
      <c r="B165" s="11"/>
      <c r="C165" s="11"/>
      <c r="D165" s="16"/>
    </row>
    <row r="166" spans="1:4" ht="12.75">
      <c r="A166" s="15"/>
      <c r="B166" s="11"/>
      <c r="C166" s="11"/>
      <c r="D166" s="16"/>
    </row>
    <row r="167" spans="1:4" ht="12.75">
      <c r="A167" s="15"/>
      <c r="B167" s="11"/>
      <c r="C167" s="11"/>
      <c r="D167" s="16"/>
    </row>
    <row r="168" spans="1:4" ht="12.75">
      <c r="A168" s="15"/>
      <c r="B168" s="11"/>
      <c r="C168" s="11"/>
      <c r="D168" s="16"/>
    </row>
    <row r="169" spans="1:4" ht="12.75">
      <c r="A169" s="15"/>
      <c r="B169" s="11"/>
      <c r="C169" s="11"/>
      <c r="D169" s="16"/>
    </row>
    <row r="170" spans="1:4" ht="12.75">
      <c r="A170" s="15"/>
      <c r="B170" s="11"/>
      <c r="C170" s="11"/>
      <c r="D170" s="16"/>
    </row>
    <row r="171" spans="1:4" ht="12.75">
      <c r="A171" s="15"/>
      <c r="B171" s="11"/>
      <c r="C171" s="11"/>
      <c r="D171" s="16"/>
    </row>
    <row r="172" spans="1:4" ht="12.75">
      <c r="A172" s="15"/>
      <c r="B172" s="11"/>
      <c r="C172" s="11"/>
      <c r="D172" s="16"/>
    </row>
    <row r="173" spans="1:4" ht="12.75">
      <c r="A173" s="15"/>
      <c r="B173" s="11"/>
      <c r="C173" s="11"/>
      <c r="D173" s="16"/>
    </row>
    <row r="174" spans="1:4" ht="12.75">
      <c r="A174" s="15"/>
      <c r="B174" s="11"/>
      <c r="C174" s="11"/>
      <c r="D174" s="16"/>
    </row>
    <row r="175" spans="1:4" ht="12.75">
      <c r="A175" s="15"/>
      <c r="B175" s="11"/>
      <c r="C175" s="11"/>
      <c r="D175" s="16"/>
    </row>
    <row r="176" spans="1:4" ht="12.75">
      <c r="A176" s="15"/>
      <c r="B176" s="11"/>
      <c r="C176" s="11"/>
      <c r="D176" s="16"/>
    </row>
    <row r="177" spans="1:4" ht="12.75">
      <c r="A177" s="15"/>
      <c r="B177" s="11"/>
      <c r="C177" s="11"/>
      <c r="D177" s="16"/>
    </row>
    <row r="178" spans="1:4" ht="12.75">
      <c r="A178" s="15"/>
      <c r="B178" s="11"/>
      <c r="C178" s="11"/>
      <c r="D178" s="16"/>
    </row>
    <row r="179" spans="1:4" ht="12.75">
      <c r="A179" s="15"/>
      <c r="B179" s="11"/>
      <c r="C179" s="11"/>
      <c r="D179" s="16"/>
    </row>
  </sheetData>
  <sheetProtection/>
  <printOptions/>
  <pageMargins left="0.3937007874015748" right="0.31496062992125984" top="0.3937007874015748" bottom="0.3937007874015748" header="0.5118110236220472" footer="0.5118110236220472"/>
  <pageSetup fitToHeight="10" fitToWidth="1" horizontalDpi="300" verticalDpi="300" orientation="landscape" paperSize="9" scale="78" r:id="rId1"/>
  <rowBreaks count="3" manualBreakCount="3">
    <brk id="14" max="255" man="1"/>
    <brk id="33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2.75390625" style="1" customWidth="1"/>
    <col min="2" max="2" width="24.625" style="1" customWidth="1"/>
    <col min="3" max="3" width="19.75390625" style="1" customWidth="1"/>
    <col min="4" max="4" width="14.00390625" style="1" customWidth="1"/>
    <col min="5" max="5" width="18.875" style="1" customWidth="1"/>
    <col min="6" max="6" width="14.75390625" style="1" customWidth="1"/>
    <col min="7" max="16384" width="9.125" style="1" customWidth="1"/>
  </cols>
  <sheetData>
    <row r="1" spans="1:11" ht="25.5">
      <c r="A1" s="1" t="s">
        <v>83</v>
      </c>
      <c r="B1" s="1" t="s">
        <v>85</v>
      </c>
      <c r="C1" s="1" t="s">
        <v>86</v>
      </c>
      <c r="D1" s="1" t="s">
        <v>87</v>
      </c>
      <c r="K1" s="1" t="s">
        <v>84</v>
      </c>
    </row>
    <row r="2" ht="25.5">
      <c r="A2" s="1" t="s">
        <v>0</v>
      </c>
    </row>
    <row r="3" ht="63.75">
      <c r="A3" s="1" t="s">
        <v>1</v>
      </c>
    </row>
    <row r="4" ht="51">
      <c r="A4" s="1" t="s">
        <v>2</v>
      </c>
    </row>
    <row r="5" ht="49.5">
      <c r="A5" s="1" t="s">
        <v>3</v>
      </c>
    </row>
    <row r="6" ht="78.75">
      <c r="A6" s="1" t="s">
        <v>4</v>
      </c>
    </row>
    <row r="7" ht="66">
      <c r="A7" s="1" t="s">
        <v>5</v>
      </c>
    </row>
    <row r="8" ht="49.5">
      <c r="A8" s="1" t="s">
        <v>6</v>
      </c>
    </row>
    <row r="9" ht="45.75">
      <c r="A9" s="1" t="s">
        <v>7</v>
      </c>
    </row>
    <row r="10" ht="95.25">
      <c r="A10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Soldatov</dc:creator>
  <cp:keywords/>
  <dc:description/>
  <cp:lastModifiedBy>alexey.volkov</cp:lastModifiedBy>
  <cp:lastPrinted>2010-12-09T20:51:51Z</cp:lastPrinted>
  <dcterms:created xsi:type="dcterms:W3CDTF">2010-01-18T18:14:27Z</dcterms:created>
  <dcterms:modified xsi:type="dcterms:W3CDTF">2010-12-10T10:35:45Z</dcterms:modified>
  <cp:category/>
  <cp:version/>
  <cp:contentType/>
  <cp:contentStatus/>
</cp:coreProperties>
</file>